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IT Support\jigawalocalgovtaudit.com\wwwroot\resources\"/>
    </mc:Choice>
  </mc:AlternateContent>
  <xr:revisionPtr revIDLastSave="0" documentId="8_{616BA8BF-B30F-463B-8788-21AED17493F3}" xr6:coauthVersionLast="47" xr6:coauthVersionMax="47" xr10:uidLastSave="{00000000-0000-0000-0000-000000000000}"/>
  <bookViews>
    <workbookView xWindow="-120" yWindow="-120" windowWidth="20730" windowHeight="11160" tabRatio="907" firstSheet="2" activeTab="7" xr2:uid="{00000000-000D-0000-FFFF-FFFF00000000}"/>
  </bookViews>
  <sheets>
    <sheet name="Consolidated Cash Flow" sheetId="1" r:id="rId1"/>
    <sheet name="Consolidated Financial Position" sheetId="2" r:id="rId2"/>
    <sheet name="Financial Performance" sheetId="3" r:id="rId3"/>
    <sheet name="Bank Balances" sheetId="4" r:id="rId4"/>
    <sheet name="Consolidated Advances" sheetId="5" r:id="rId5"/>
    <sheet name="Other Current Liabilities" sheetId="6" r:id="rId6"/>
    <sheet name="General Disclosure" sheetId="7" r:id="rId7"/>
    <sheet name="Internally Generated Revenue" sheetId="8" r:id="rId8"/>
    <sheet name="Budget Performance" sheetId="9" r:id="rId9"/>
    <sheet name="General Expenditures" sheetId="10" r:id="rId10"/>
    <sheet name="Recurrent and Capital Expenditu" sheetId="11" r:id="rId11"/>
    <sheet name="Reports and Queries" sheetId="12" r:id="rId12"/>
    <sheet name="Gratuities and Death Benefit" sheetId="13" r:id="rId13"/>
    <sheet name="Loans, Overpayment, Overstay De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2" l="1"/>
  <c r="G34" i="12"/>
  <c r="F34" i="12"/>
  <c r="E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34" i="12" s="1"/>
</calcChain>
</file>

<file path=xl/sharedStrings.xml><?xml version="1.0" encoding="utf-8"?>
<sst xmlns="http://schemas.openxmlformats.org/spreadsheetml/2006/main" count="536" uniqueCount="257">
  <si>
    <t>DETAILS</t>
  </si>
  <si>
    <t>YEAR 2020</t>
  </si>
  <si>
    <t>YEAR 2019</t>
  </si>
  <si>
    <t>CASH FLOW FROM OPERATING ACTIVITIES :</t>
  </si>
  <si>
    <t>Statutory Allocation</t>
  </si>
  <si>
    <t>Capital Receipts</t>
  </si>
  <si>
    <t>Internally Generated Revenue (IGR)</t>
  </si>
  <si>
    <t>TOTAL RECEIPTS :</t>
  </si>
  <si>
    <t>PAYMENTS :</t>
  </si>
  <si>
    <t>Office Of The Chairman</t>
  </si>
  <si>
    <t>Office Of The Secretary</t>
  </si>
  <si>
    <t>The Council</t>
  </si>
  <si>
    <t xml:space="preserve">Personal Management </t>
  </si>
  <si>
    <t>Finance And Supply</t>
  </si>
  <si>
    <t>Education</t>
  </si>
  <si>
    <t>Medical And Health</t>
  </si>
  <si>
    <t>Agriculture &amp;Natural Resources</t>
  </si>
  <si>
    <t>Works And Housing</t>
  </si>
  <si>
    <t>Traditional Office Holders</t>
  </si>
  <si>
    <t>Social And Community Dev.</t>
  </si>
  <si>
    <t>TOTAL PAYMENTS</t>
  </si>
  <si>
    <t>Net Cash Flow From Operating Activities</t>
  </si>
  <si>
    <t>Capital  Expenditure</t>
  </si>
  <si>
    <t>Debtors And Prepayments</t>
  </si>
  <si>
    <t>Deduction for Capital Expenditure</t>
  </si>
  <si>
    <t>Other Non Current Liabilities/Repayment of Loans</t>
  </si>
  <si>
    <t>Net Cash Flow From Investment  Activities</t>
  </si>
  <si>
    <t>Cash Flow From Financing Activities</t>
  </si>
  <si>
    <t>Advance/proceed from Loan /Borrowing</t>
  </si>
  <si>
    <t>Other Non Current Asset /Repayment of Loans</t>
  </si>
  <si>
    <t>Bank overdraft</t>
  </si>
  <si>
    <t>Net cash Flow From Financing Activities</t>
  </si>
  <si>
    <t>Net Increase /Decrease in cash &amp; its Equivalent</t>
  </si>
  <si>
    <t>Cash &amp; Equivalent at 01/01/2020</t>
  </si>
  <si>
    <t>Cash &amp; Equivalent at 31/12/2020</t>
  </si>
  <si>
    <t>STATEMENT ONE (1)</t>
  </si>
  <si>
    <t>JIGAWA STATE LOCAL GOVERNMENT COUNCILS</t>
  </si>
  <si>
    <t>CONSOLIDATED CASH FLOW STATEMENT FOR THE YEAR ENDED 31ST DECEMBER, 2020</t>
  </si>
  <si>
    <t>DETAILS ASSETS</t>
  </si>
  <si>
    <t>NOTES</t>
  </si>
  <si>
    <t>ACTUAL 2020</t>
  </si>
  <si>
    <t>ACTUAL 2019</t>
  </si>
  <si>
    <t>CURRENT ASSETS</t>
  </si>
  <si>
    <t>N</t>
  </si>
  <si>
    <t>Cash &amp; Bank Balance</t>
  </si>
  <si>
    <t>Debtors</t>
  </si>
  <si>
    <t xml:space="preserve"> -  </t>
  </si>
  <si>
    <t>Prepayments</t>
  </si>
  <si>
    <t>Sub Total C/Assets</t>
  </si>
  <si>
    <t>NON CURRENT ASSETS:</t>
  </si>
  <si>
    <t>Investment</t>
  </si>
  <si>
    <t>Advance</t>
  </si>
  <si>
    <t>Total Non C/Assets</t>
  </si>
  <si>
    <t xml:space="preserve">   </t>
  </si>
  <si>
    <t>Total Assets</t>
  </si>
  <si>
    <t>LIABILITIES:</t>
  </si>
  <si>
    <t>Non Current Liabilities</t>
  </si>
  <si>
    <t>TOTAL LIABILITIES</t>
  </si>
  <si>
    <t>Net Asset</t>
  </si>
  <si>
    <t>FINANCED BY</t>
  </si>
  <si>
    <t>Accumulated Funds B/F</t>
  </si>
  <si>
    <t>Surplus/Deficit of the year</t>
  </si>
  <si>
    <t>Accumulated Funds C/F</t>
  </si>
  <si>
    <t>STATEMENT TWO (2)</t>
  </si>
  <si>
    <t>STATEMENT OF CONSOLIDATED  FINANCIAL POSITION AS AT 31ST DECEMBER, 2020</t>
  </si>
  <si>
    <t>ACTUAL  2020</t>
  </si>
  <si>
    <t>BUDGETED 2020</t>
  </si>
  <si>
    <t>PERFORMANCE</t>
  </si>
  <si>
    <t>%</t>
  </si>
  <si>
    <t>REVENUE</t>
  </si>
  <si>
    <t>Statutory Receipt</t>
  </si>
  <si>
    <t>Taxes</t>
  </si>
  <si>
    <t>Rate</t>
  </si>
  <si>
    <t>Local Licenses and Fees</t>
  </si>
  <si>
    <t>Commercial Undertaking</t>
  </si>
  <si>
    <t>Rent of LGA Properties</t>
  </si>
  <si>
    <t>Interest and Dividend</t>
  </si>
  <si>
    <t>Grants</t>
  </si>
  <si>
    <t>Miscellaneous</t>
  </si>
  <si>
    <t>Total Revenue</t>
  </si>
  <si>
    <t>Less Expenditure</t>
  </si>
  <si>
    <t>Office of the Chairman</t>
  </si>
  <si>
    <t>Office of the Secretary</t>
  </si>
  <si>
    <t>Personnel Management</t>
  </si>
  <si>
    <t>Finance and Supply</t>
  </si>
  <si>
    <t>Medical &amp; Health</t>
  </si>
  <si>
    <t>Agriculture and Natural Resources</t>
  </si>
  <si>
    <t>Works and Housing</t>
  </si>
  <si>
    <t>Traditional Office</t>
  </si>
  <si>
    <t>Social /Community Development</t>
  </si>
  <si>
    <t>Capital Expenditure</t>
  </si>
  <si>
    <t>Total Expenditure</t>
  </si>
  <si>
    <t>Operating Balance</t>
  </si>
  <si>
    <t>STATEMENT NO.3</t>
  </si>
  <si>
    <t>JIGAWA STATE  LOCAL GOVERNMENT COUNCILS</t>
  </si>
  <si>
    <t xml:space="preserve">STATEMENT OF CONSOLIDATED  FINANCIAL PERFORMANCE </t>
  </si>
  <si>
    <t>FOR THE YEAR ENDED 31ST DECEMBER , 2020</t>
  </si>
  <si>
    <t xml:space="preserve">  S/N  </t>
  </si>
  <si>
    <t xml:space="preserve">  LOCAL GOVERNMENT  </t>
  </si>
  <si>
    <t xml:space="preserve">YEAR 2020 </t>
  </si>
  <si>
    <t xml:space="preserve">  AUYO  </t>
  </si>
  <si>
    <t xml:space="preserve">  BABURA  </t>
  </si>
  <si>
    <t xml:space="preserve">  BIRNIN KUDU  </t>
  </si>
  <si>
    <t xml:space="preserve">  BIRNIWA  </t>
  </si>
  <si>
    <t xml:space="preserve">  BUJI  </t>
  </si>
  <si>
    <t xml:space="preserve">  DUTSE  </t>
  </si>
  <si>
    <t xml:space="preserve">  GAGARAWA  </t>
  </si>
  <si>
    <t xml:space="preserve">  GARKI  </t>
  </si>
  <si>
    <t xml:space="preserve">  GUMEL  </t>
  </si>
  <si>
    <t xml:space="preserve">  GURI  </t>
  </si>
  <si>
    <t xml:space="preserve">  GWARAM  </t>
  </si>
  <si>
    <t xml:space="preserve">  GWIWA  </t>
  </si>
  <si>
    <t xml:space="preserve">  HADEJIA  </t>
  </si>
  <si>
    <t xml:space="preserve">  JAHUN  </t>
  </si>
  <si>
    <t xml:space="preserve">  KAFIN HAUSA  </t>
  </si>
  <si>
    <t xml:space="preserve">  KAUGAMA  </t>
  </si>
  <si>
    <t xml:space="preserve">  KAZAURE  </t>
  </si>
  <si>
    <t xml:space="preserve">  KIRI-KASAMMA  </t>
  </si>
  <si>
    <t xml:space="preserve">  KIYAWA  </t>
  </si>
  <si>
    <t xml:space="preserve">  MAIGATARI  </t>
  </si>
  <si>
    <t xml:space="preserve">  MALLAM MADORI</t>
  </si>
  <si>
    <t xml:space="preserve">  MIGA  </t>
  </si>
  <si>
    <t xml:space="preserve">  RINGIM  </t>
  </si>
  <si>
    <t xml:space="preserve">  RONI  </t>
  </si>
  <si>
    <t xml:space="preserve">  SULE- TANKARKAR  </t>
  </si>
  <si>
    <t xml:space="preserve">  TAURA  </t>
  </si>
  <si>
    <t xml:space="preserve">  YANKWASHI  </t>
  </si>
  <si>
    <t xml:space="preserve">  TOTAL  </t>
  </si>
  <si>
    <t>STATEMENT OF CONSOLIDATED BANK BALANCES</t>
  </si>
  <si>
    <t>AS AT 31ST DECEMBER 2020 AND 2019</t>
  </si>
  <si>
    <t>S/N</t>
  </si>
  <si>
    <t>LOCAL GOVERNMENT</t>
  </si>
  <si>
    <t xml:space="preserve">  MALLAM MADORI  </t>
  </si>
  <si>
    <t>STATEMENT OF CONSOLIDATED ADVANCES</t>
  </si>
  <si>
    <t>AS AT 31ST DECEMBER, 2020 AND 2019</t>
  </si>
  <si>
    <t xml:space="preserve">S/N </t>
  </si>
  <si>
    <t xml:space="preserve"> LOCAL GOVERNMENT </t>
  </si>
  <si>
    <t xml:space="preserve"> AUYO </t>
  </si>
  <si>
    <t xml:space="preserve"> BABURA </t>
  </si>
  <si>
    <t xml:space="preserve"> BIRNIN KUDU </t>
  </si>
  <si>
    <t xml:space="preserve"> BIRNIWA </t>
  </si>
  <si>
    <t xml:space="preserve"> BUJI </t>
  </si>
  <si>
    <t xml:space="preserve"> DUTSE </t>
  </si>
  <si>
    <t xml:space="preserve"> GAGARAWA </t>
  </si>
  <si>
    <t xml:space="preserve"> GARKI </t>
  </si>
  <si>
    <t xml:space="preserve"> GUMEL </t>
  </si>
  <si>
    <t xml:space="preserve"> GURI </t>
  </si>
  <si>
    <t xml:space="preserve"> GWARAM </t>
  </si>
  <si>
    <t xml:space="preserve"> GWIWA </t>
  </si>
  <si>
    <t xml:space="preserve"> HADEJIA </t>
  </si>
  <si>
    <t xml:space="preserve"> JAHUN </t>
  </si>
  <si>
    <t xml:space="preserve"> KAFIN HAUSA </t>
  </si>
  <si>
    <t xml:space="preserve"> KAUGAMA </t>
  </si>
  <si>
    <t xml:space="preserve"> KAZAURE </t>
  </si>
  <si>
    <t xml:space="preserve"> KIRI-KASAMMA </t>
  </si>
  <si>
    <t xml:space="preserve"> KIYAWA </t>
  </si>
  <si>
    <t xml:space="preserve"> MAIGATARI </t>
  </si>
  <si>
    <t xml:space="preserve"> MALLAM MADORI </t>
  </si>
  <si>
    <t xml:space="preserve"> MIGA </t>
  </si>
  <si>
    <t xml:space="preserve"> RINGIM </t>
  </si>
  <si>
    <t xml:space="preserve"> RONI </t>
  </si>
  <si>
    <t xml:space="preserve"> SULE- TANKARKAR </t>
  </si>
  <si>
    <t xml:space="preserve"> TAURA </t>
  </si>
  <si>
    <t xml:space="preserve"> YANKWASHI </t>
  </si>
  <si>
    <t xml:space="preserve"> TOTAL </t>
  </si>
  <si>
    <t xml:space="preserve">STATEMENT OF CONSOLIDATED OTHER CURRENT LIABILITIES </t>
  </si>
  <si>
    <t>VARIANCE</t>
  </si>
  <si>
    <t>(PERCENT)</t>
  </si>
  <si>
    <t xml:space="preserve">TOTAL  </t>
  </si>
  <si>
    <t>GENERAL DISCLOSURES AND OBSERVATIONS ON THE CONSOLIDATED ACCOUNTS</t>
  </si>
  <si>
    <t>FOR THE YEAR ENDED 31ST DECEMBER 2020</t>
  </si>
  <si>
    <t>BUDGETED</t>
  </si>
  <si>
    <t>ACTUAL</t>
  </si>
  <si>
    <t xml:space="preserve"> TOTAL  </t>
  </si>
  <si>
    <t>INTERNALLY GENERATED REVENUE (IGR)</t>
  </si>
  <si>
    <t>DESCRIPTION</t>
  </si>
  <si>
    <t>ESTIMATE 2020</t>
  </si>
  <si>
    <t xml:space="preserve">STATUTORY ALLOCATION </t>
  </si>
  <si>
    <t>CAPITAL RECEIPT</t>
  </si>
  <si>
    <t>INTERNALLY GENERATED REVENUE</t>
  </si>
  <si>
    <t>TOTAL REVENUE</t>
  </si>
  <si>
    <t>EXPENDITURE</t>
  </si>
  <si>
    <t>RECURRENT EXPENDITURE</t>
  </si>
  <si>
    <t>CAPITAL EXPENDITURE</t>
  </si>
  <si>
    <t>TOTAL EXPENDITURE</t>
  </si>
  <si>
    <t>BUDGET PERFORMANCE</t>
  </si>
  <si>
    <t>STATEMENT OF GENERAL EXPENDITURE FOR THE YEAR 31ST DECEMBER, 2020</t>
  </si>
  <si>
    <t>LOCAL</t>
  </si>
  <si>
    <t>GOVERNMENT</t>
  </si>
  <si>
    <t>TOTAL</t>
  </si>
  <si>
    <t>AUYO</t>
  </si>
  <si>
    <t>BABURA</t>
  </si>
  <si>
    <t>BIRNIN KUDU</t>
  </si>
  <si>
    <t>BIRNIWA</t>
  </si>
  <si>
    <t>BUJI</t>
  </si>
  <si>
    <t>DUTSE</t>
  </si>
  <si>
    <t>GAGARAWA</t>
  </si>
  <si>
    <t>GARKI</t>
  </si>
  <si>
    <t>GUMEL</t>
  </si>
  <si>
    <t>GURI</t>
  </si>
  <si>
    <t>GWARAM</t>
  </si>
  <si>
    <t>GWIWA</t>
  </si>
  <si>
    <t>HADEJIA</t>
  </si>
  <si>
    <t>JAHUN</t>
  </si>
  <si>
    <t>KAFIN HAUSA</t>
  </si>
  <si>
    <t>KAUGAMA</t>
  </si>
  <si>
    <t>KAZAURE</t>
  </si>
  <si>
    <t>KIRI-KASAMMA</t>
  </si>
  <si>
    <t>KIYAWA</t>
  </si>
  <si>
    <t>MAIGATARI</t>
  </si>
  <si>
    <t>MALLAM MADORI</t>
  </si>
  <si>
    <t>MIGA</t>
  </si>
  <si>
    <t>RINGIM</t>
  </si>
  <si>
    <t>RONI</t>
  </si>
  <si>
    <t>SULE- TANKARKAR</t>
  </si>
  <si>
    <t>TAURA</t>
  </si>
  <si>
    <t>YANKWASHI</t>
  </si>
  <si>
    <t>JIGAWA STATE LOCAL GOVERNMENT COUNCIL</t>
  </si>
  <si>
    <t>S/NO</t>
  </si>
  <si>
    <t>LOCAL GOVT.</t>
  </si>
  <si>
    <t>NO. OF RETIRED STAFF</t>
  </si>
  <si>
    <t>NO. OF DECEASED STAFF</t>
  </si>
  <si>
    <t>GRATUITTY</t>
  </si>
  <si>
    <t>DEDUCTIONS</t>
  </si>
  <si>
    <t>GRATUITY PAYABLE</t>
  </si>
  <si>
    <t>DEATH PENSION</t>
  </si>
  <si>
    <t>NET AMOUNT PAYABLE</t>
  </si>
  <si>
    <t>BIRNIN-KUDU</t>
  </si>
  <si>
    <t>KIRIKASAMMA</t>
  </si>
  <si>
    <t>MALLAM MADURI</t>
  </si>
  <si>
    <t xml:space="preserve"> MIGA</t>
  </si>
  <si>
    <t>SULE TANKARKAR</t>
  </si>
  <si>
    <t xml:space="preserve">TAURA </t>
  </si>
  <si>
    <t>LOCAL GOVT</t>
  </si>
  <si>
    <t>NO OF STAFF</t>
  </si>
  <si>
    <t>NO. OF STAFF</t>
  </si>
  <si>
    <t>AMOUNT</t>
  </si>
  <si>
    <t>LOANED</t>
  </si>
  <si>
    <t>OVER P/S</t>
  </si>
  <si>
    <t>INVOLVED</t>
  </si>
  <si>
    <t>-</t>
  </si>
  <si>
    <t xml:space="preserve">       -</t>
  </si>
  <si>
    <t>KIRI KASAMMA</t>
  </si>
  <si>
    <t>MALAMMADORI</t>
  </si>
  <si>
    <t xml:space="preserve">TOTAL </t>
  </si>
  <si>
    <t xml:space="preserve">SUMMARY ANALYSIS OF GRATUITIES AND DEATH BENEFIT CLAIMS </t>
  </si>
  <si>
    <t>FOR THE YEAR ENDED 31ST DECEMBER, 2020</t>
  </si>
  <si>
    <t xml:space="preserve">SUMMARY OF LOAN, OVER-PAYMENT /OVER-STAY DEDUCTED </t>
  </si>
  <si>
    <t>FROM RETIREES/DECEASED OFFICERS</t>
  </si>
  <si>
    <t>IN RESPECT OF 27 LOCAL GOVERNMENT COUNCILS FOR THE PERIOD JANUARY-DECEMBER, 2020</t>
  </si>
  <si>
    <t>SUMMARY OF REPORTS AND QUERIES FOR THE YEAR ENDED 31ST DECEMBER, 2020</t>
  </si>
  <si>
    <t>NO. OF QUERIES</t>
  </si>
  <si>
    <t>VERIFIED &amp; RESOLVED</t>
  </si>
  <si>
    <t>NOT RESOLVED</t>
  </si>
  <si>
    <t>ISSUED</t>
  </si>
  <si>
    <t>STATUTORY ALLOCATION FROM FEDERATION ACCOUNT</t>
  </si>
  <si>
    <t>STATEMENT OF RECURRENT AND CAPITAL EXPENDITURE AS AT 31ST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</si>
</sst>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39" fontId="3" fillId="0" borderId="1" xfId="0" applyNumberFormat="1" applyFont="1" applyBorder="1" applyAlignment="1">
      <alignment horizontal="right"/>
    </xf>
    <xf numFmtId="39" fontId="2" fillId="0" borderId="1" xfId="0" applyNumberFormat="1" applyFont="1" applyBorder="1" applyAlignment="1">
      <alignment horizontal="right"/>
    </xf>
    <xf numFmtId="39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39" fontId="3" fillId="0" borderId="1" xfId="0" applyNumberFormat="1" applyFont="1" applyBorder="1" applyAlignment="1">
      <alignment horizontal="right" vertical="top" wrapText="1"/>
    </xf>
    <xf numFmtId="39" fontId="3" fillId="0" borderId="1" xfId="0" applyNumberFormat="1" applyFont="1" applyBorder="1" applyAlignment="1">
      <alignment vertical="top" wrapText="1"/>
    </xf>
    <xf numFmtId="39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39" fontId="8" fillId="0" borderId="1" xfId="0" applyNumberFormat="1" applyFont="1" applyBorder="1" applyAlignment="1">
      <alignment horizontal="right" vertical="top"/>
    </xf>
    <xf numFmtId="39" fontId="7" fillId="0" borderId="1" xfId="0" applyNumberFormat="1" applyFont="1" applyBorder="1" applyAlignment="1">
      <alignment horizontal="right" vertical="top"/>
    </xf>
    <xf numFmtId="39" fontId="3" fillId="0" borderId="1" xfId="0" applyNumberFormat="1" applyFont="1" applyBorder="1" applyAlignment="1">
      <alignment horizontal="center" vertical="top" wrapText="1"/>
    </xf>
    <xf numFmtId="39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39" fontId="9" fillId="0" borderId="1" xfId="0" applyNumberFormat="1" applyFont="1" applyBorder="1" applyAlignment="1">
      <alignment horizontal="right" vertical="top" wrapText="1"/>
    </xf>
    <xf numFmtId="39" fontId="9" fillId="0" borderId="1" xfId="0" applyNumberFormat="1" applyFont="1" applyBorder="1" applyAlignment="1">
      <alignment horizontal="center" vertical="top" wrapText="1"/>
    </xf>
    <xf numFmtId="39" fontId="4" fillId="0" borderId="1" xfId="0" applyNumberFormat="1" applyFont="1" applyBorder="1" applyAlignment="1">
      <alignment horizontal="right" vertical="top" wrapText="1"/>
    </xf>
    <xf numFmtId="39" fontId="4" fillId="0" borderId="1" xfId="0" applyNumberFormat="1" applyFont="1" applyBorder="1" applyAlignment="1">
      <alignment horizontal="center" vertical="top" wrapText="1"/>
    </xf>
    <xf numFmtId="39" fontId="11" fillId="0" borderId="1" xfId="0" applyNumberFormat="1" applyFont="1" applyBorder="1" applyAlignment="1">
      <alignment horizontal="right" vertical="top" wrapText="1"/>
    </xf>
    <xf numFmtId="39" fontId="1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39" fontId="3" fillId="0" borderId="1" xfId="0" applyNumberFormat="1" applyFont="1" applyBorder="1" applyAlignment="1">
      <alignment horizontal="right" vertical="top"/>
    </xf>
    <xf numFmtId="39" fontId="2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37" fontId="8" fillId="0" borderId="1" xfId="0" applyNumberFormat="1" applyFont="1" applyBorder="1" applyAlignment="1">
      <alignment horizontal="right"/>
    </xf>
    <xf numFmtId="37" fontId="7" fillId="0" borderId="1" xfId="0" applyNumberFormat="1" applyFont="1" applyBorder="1" applyAlignment="1">
      <alignment horizontal="right"/>
    </xf>
    <xf numFmtId="39" fontId="9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7"/>
  <sheetViews>
    <sheetView workbookViewId="0">
      <selection activeCell="F24" sqref="F24"/>
    </sheetView>
  </sheetViews>
  <sheetFormatPr defaultRowHeight="15" x14ac:dyDescent="0.25"/>
  <cols>
    <col min="2" max="2" width="47.140625" customWidth="1"/>
    <col min="3" max="3" width="27.28515625" customWidth="1"/>
    <col min="4" max="4" width="23.5703125" customWidth="1"/>
  </cols>
  <sheetData>
    <row r="1" spans="2:4" x14ac:dyDescent="0.25">
      <c r="B1" s="50" t="s">
        <v>35</v>
      </c>
      <c r="C1" s="50"/>
      <c r="D1" s="50"/>
    </row>
    <row r="2" spans="2:4" x14ac:dyDescent="0.25">
      <c r="B2" s="50" t="s">
        <v>36</v>
      </c>
      <c r="C2" s="50"/>
      <c r="D2" s="50"/>
    </row>
    <row r="3" spans="2:4" x14ac:dyDescent="0.25">
      <c r="B3" s="50" t="s">
        <v>37</v>
      </c>
      <c r="C3" s="50"/>
      <c r="D3" s="50"/>
    </row>
    <row r="5" spans="2:4" ht="15.75" x14ac:dyDescent="0.25">
      <c r="B5" s="1" t="s">
        <v>0</v>
      </c>
      <c r="C5" s="1" t="s">
        <v>1</v>
      </c>
      <c r="D5" s="1" t="s">
        <v>2</v>
      </c>
    </row>
    <row r="6" spans="2:4" ht="15.75" x14ac:dyDescent="0.25">
      <c r="B6" s="2" t="s">
        <v>3</v>
      </c>
      <c r="C6" s="3"/>
      <c r="D6" s="3"/>
    </row>
    <row r="7" spans="2:4" ht="15.75" x14ac:dyDescent="0.25">
      <c r="B7" s="4" t="s">
        <v>4</v>
      </c>
      <c r="C7" s="5">
        <v>44524611832</v>
      </c>
      <c r="D7" s="5">
        <v>49612677</v>
      </c>
    </row>
    <row r="8" spans="2:4" ht="15.75" x14ac:dyDescent="0.25">
      <c r="B8" s="4" t="s">
        <v>5</v>
      </c>
      <c r="C8" s="5">
        <v>6174027454</v>
      </c>
      <c r="D8" s="5">
        <v>3296232</v>
      </c>
    </row>
    <row r="9" spans="2:4" ht="15.75" x14ac:dyDescent="0.25">
      <c r="B9" s="4" t="s">
        <v>6</v>
      </c>
      <c r="C9" s="5">
        <v>189027809</v>
      </c>
      <c r="D9" s="5">
        <v>262218848</v>
      </c>
    </row>
    <row r="10" spans="2:4" ht="15.75" x14ac:dyDescent="0.25">
      <c r="B10" s="2" t="s">
        <v>7</v>
      </c>
      <c r="C10" s="6">
        <v>50887667095</v>
      </c>
      <c r="D10" s="6">
        <v>53171129157</v>
      </c>
    </row>
    <row r="11" spans="2:4" ht="15.75" x14ac:dyDescent="0.25">
      <c r="B11" s="2" t="s">
        <v>8</v>
      </c>
      <c r="C11" s="7"/>
      <c r="D11" s="7"/>
    </row>
    <row r="12" spans="2:4" ht="15.75" x14ac:dyDescent="0.25">
      <c r="B12" s="4" t="s">
        <v>9</v>
      </c>
      <c r="C12" s="5">
        <v>1363900728</v>
      </c>
      <c r="D12" s="5">
        <v>1240981910</v>
      </c>
    </row>
    <row r="13" spans="2:4" ht="15.75" x14ac:dyDescent="0.25">
      <c r="B13" s="4" t="s">
        <v>10</v>
      </c>
      <c r="C13" s="5">
        <v>1187208415</v>
      </c>
      <c r="D13" s="5">
        <v>970221950</v>
      </c>
    </row>
    <row r="14" spans="2:4" ht="15.75" x14ac:dyDescent="0.25">
      <c r="B14" s="4" t="s">
        <v>11</v>
      </c>
      <c r="C14" s="5">
        <v>1038089804</v>
      </c>
      <c r="D14" s="5">
        <v>1099833111</v>
      </c>
    </row>
    <row r="15" spans="2:4" ht="15.75" x14ac:dyDescent="0.25">
      <c r="B15" s="4" t="s">
        <v>12</v>
      </c>
      <c r="C15" s="5">
        <v>2842860657</v>
      </c>
      <c r="D15" s="5">
        <v>2846663060</v>
      </c>
    </row>
    <row r="16" spans="2:4" ht="15.75" x14ac:dyDescent="0.25">
      <c r="B16" s="4" t="s">
        <v>13</v>
      </c>
      <c r="C16" s="5">
        <v>5787994062</v>
      </c>
      <c r="D16" s="5">
        <v>4902413902</v>
      </c>
    </row>
    <row r="17" spans="2:4" ht="15.75" x14ac:dyDescent="0.25">
      <c r="B17" s="4" t="s">
        <v>14</v>
      </c>
      <c r="C17" s="5">
        <v>19500590202</v>
      </c>
      <c r="D17" s="5">
        <v>17124675246</v>
      </c>
    </row>
    <row r="18" spans="2:4" ht="15.75" x14ac:dyDescent="0.25">
      <c r="B18" s="4" t="s">
        <v>15</v>
      </c>
      <c r="C18" s="5">
        <v>8439887721</v>
      </c>
      <c r="D18" s="5">
        <v>6244778433</v>
      </c>
    </row>
    <row r="19" spans="2:4" ht="15.75" x14ac:dyDescent="0.25">
      <c r="B19" s="4" t="s">
        <v>16</v>
      </c>
      <c r="C19" s="5">
        <v>1379440173</v>
      </c>
      <c r="D19" s="5">
        <v>1235555570</v>
      </c>
    </row>
    <row r="20" spans="2:4" ht="15.75" x14ac:dyDescent="0.25">
      <c r="B20" s="4" t="s">
        <v>17</v>
      </c>
      <c r="C20" s="5">
        <v>2629798889</v>
      </c>
      <c r="D20" s="5">
        <v>2738539760</v>
      </c>
    </row>
    <row r="21" spans="2:4" ht="15.75" x14ac:dyDescent="0.25">
      <c r="B21" s="4" t="s">
        <v>18</v>
      </c>
      <c r="C21" s="5">
        <v>2413188029</v>
      </c>
      <c r="D21" s="5">
        <v>2421765009</v>
      </c>
    </row>
    <row r="22" spans="2:4" ht="15.75" x14ac:dyDescent="0.25">
      <c r="B22" s="4" t="s">
        <v>19</v>
      </c>
      <c r="C22" s="5">
        <v>1936321100</v>
      </c>
      <c r="D22" s="5">
        <v>2029408504</v>
      </c>
    </row>
    <row r="23" spans="2:4" ht="15.75" x14ac:dyDescent="0.25">
      <c r="B23" s="2" t="s">
        <v>20</v>
      </c>
      <c r="C23" s="6">
        <v>48519279780</v>
      </c>
      <c r="D23" s="6">
        <v>42854836455</v>
      </c>
    </row>
    <row r="24" spans="2:4" ht="15.75" x14ac:dyDescent="0.25">
      <c r="B24" s="2" t="s">
        <v>21</v>
      </c>
      <c r="C24" s="6">
        <v>2368387315</v>
      </c>
      <c r="D24" s="5">
        <v>10316292702</v>
      </c>
    </row>
    <row r="25" spans="2:4" ht="15.75" x14ac:dyDescent="0.25">
      <c r="B25" s="4" t="s">
        <v>22</v>
      </c>
      <c r="C25" s="5">
        <v>-2740443897</v>
      </c>
      <c r="D25" s="5">
        <v>10501018</v>
      </c>
    </row>
    <row r="26" spans="2:4" ht="15.75" x14ac:dyDescent="0.25">
      <c r="B26" s="4" t="s">
        <v>23</v>
      </c>
      <c r="C26" s="6">
        <v>0</v>
      </c>
      <c r="D26" s="5">
        <v>0</v>
      </c>
    </row>
    <row r="27" spans="2:4" ht="15.75" x14ac:dyDescent="0.25">
      <c r="B27" s="4" t="s">
        <v>24</v>
      </c>
      <c r="C27" s="5">
        <v>0</v>
      </c>
      <c r="D27" s="5">
        <v>0</v>
      </c>
    </row>
    <row r="28" spans="2:4" ht="15.75" x14ac:dyDescent="0.25">
      <c r="B28" s="4" t="s">
        <v>25</v>
      </c>
      <c r="C28" s="5">
        <v>0</v>
      </c>
      <c r="D28" s="5">
        <v>0</v>
      </c>
    </row>
    <row r="29" spans="2:4" ht="15.75" x14ac:dyDescent="0.25">
      <c r="B29" s="2" t="s">
        <v>26</v>
      </c>
      <c r="C29" s="6">
        <v>-2740443897</v>
      </c>
      <c r="D29" s="5">
        <v>-10501018</v>
      </c>
    </row>
    <row r="30" spans="2:4" ht="15.75" x14ac:dyDescent="0.25">
      <c r="B30" s="2" t="s">
        <v>27</v>
      </c>
      <c r="C30" s="7"/>
      <c r="D30" s="7"/>
    </row>
    <row r="31" spans="2:4" ht="15.75" x14ac:dyDescent="0.25">
      <c r="B31" s="4" t="s">
        <v>28</v>
      </c>
      <c r="C31" s="5">
        <v>-79689115</v>
      </c>
      <c r="D31" s="5">
        <v>6700079</v>
      </c>
    </row>
    <row r="32" spans="2:4" ht="15.75" x14ac:dyDescent="0.25">
      <c r="B32" s="4" t="s">
        <v>29</v>
      </c>
      <c r="C32" s="5">
        <v>18211589</v>
      </c>
      <c r="D32" s="5">
        <v>7451698</v>
      </c>
    </row>
    <row r="33" spans="2:4" ht="15.75" x14ac:dyDescent="0.25">
      <c r="B33" s="4" t="s">
        <v>30</v>
      </c>
      <c r="C33" s="6">
        <v>0</v>
      </c>
      <c r="D33" s="5">
        <v>0</v>
      </c>
    </row>
    <row r="34" spans="2:4" ht="15.75" x14ac:dyDescent="0.25">
      <c r="B34" s="2" t="s">
        <v>31</v>
      </c>
      <c r="C34" s="6">
        <v>-61477526</v>
      </c>
      <c r="D34" s="5">
        <v>14151777</v>
      </c>
    </row>
    <row r="35" spans="2:4" ht="15.75" x14ac:dyDescent="0.25">
      <c r="B35" s="4" t="s">
        <v>32</v>
      </c>
      <c r="C35" s="6">
        <v>-433534108</v>
      </c>
      <c r="D35" s="6">
        <v>-170574318</v>
      </c>
    </row>
    <row r="36" spans="2:4" ht="15.75" x14ac:dyDescent="0.25">
      <c r="B36" s="4" t="s">
        <v>33</v>
      </c>
      <c r="C36" s="5">
        <v>1348121609</v>
      </c>
      <c r="D36" s="5">
        <v>1518695927</v>
      </c>
    </row>
    <row r="37" spans="2:4" ht="15.75" x14ac:dyDescent="0.25">
      <c r="B37" s="4" t="s">
        <v>34</v>
      </c>
      <c r="C37" s="6">
        <v>914587501</v>
      </c>
      <c r="D37" s="6">
        <v>1348121609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33"/>
  <sheetViews>
    <sheetView topLeftCell="A14" workbookViewId="0">
      <selection activeCell="G14" sqref="G14"/>
    </sheetView>
  </sheetViews>
  <sheetFormatPr defaultRowHeight="15" x14ac:dyDescent="0.25"/>
  <cols>
    <col min="3" max="3" width="37.28515625" customWidth="1"/>
    <col min="4" max="4" width="17.7109375" customWidth="1"/>
    <col min="5" max="6" width="18.7109375" customWidth="1"/>
    <col min="7" max="7" width="15.42578125" customWidth="1"/>
  </cols>
  <sheetData>
    <row r="1" spans="2:7" ht="18.75" x14ac:dyDescent="0.3">
      <c r="B1" s="59" t="s">
        <v>186</v>
      </c>
      <c r="C1" s="59"/>
      <c r="D1" s="59"/>
      <c r="E1" s="59"/>
      <c r="F1" s="59"/>
      <c r="G1" s="59"/>
    </row>
    <row r="5" spans="2:7" ht="15" customHeight="1" x14ac:dyDescent="0.25">
      <c r="B5" s="19" t="s">
        <v>130</v>
      </c>
      <c r="C5" s="10" t="s">
        <v>131</v>
      </c>
      <c r="D5" s="10" t="s">
        <v>171</v>
      </c>
      <c r="E5" s="10" t="s">
        <v>172</v>
      </c>
      <c r="F5" s="10" t="s">
        <v>166</v>
      </c>
      <c r="G5" s="10" t="s">
        <v>68</v>
      </c>
    </row>
    <row r="6" spans="2:7" ht="15" customHeight="1" x14ac:dyDescent="0.25">
      <c r="B6" s="12">
        <v>1</v>
      </c>
      <c r="C6" s="11" t="s">
        <v>137</v>
      </c>
      <c r="D6" s="35">
        <v>1962980513</v>
      </c>
      <c r="E6" s="35">
        <v>1641343839</v>
      </c>
      <c r="F6" s="35">
        <v>321636674</v>
      </c>
      <c r="G6" s="16">
        <v>0.84</v>
      </c>
    </row>
    <row r="7" spans="2:7" ht="15" customHeight="1" x14ac:dyDescent="0.25">
      <c r="B7" s="12">
        <v>2</v>
      </c>
      <c r="C7" s="11" t="s">
        <v>138</v>
      </c>
      <c r="D7" s="35">
        <v>2323980852</v>
      </c>
      <c r="E7" s="35">
        <v>2066089854</v>
      </c>
      <c r="F7" s="35">
        <v>257890998</v>
      </c>
      <c r="G7" s="16">
        <v>0.89</v>
      </c>
    </row>
    <row r="8" spans="2:7" ht="15" customHeight="1" x14ac:dyDescent="0.25">
      <c r="B8" s="12">
        <v>3</v>
      </c>
      <c r="C8" s="11" t="s">
        <v>139</v>
      </c>
      <c r="D8" s="35">
        <v>2461673151</v>
      </c>
      <c r="E8" s="35">
        <v>2428264922</v>
      </c>
      <c r="F8" s="35">
        <v>33408229</v>
      </c>
      <c r="G8" s="16">
        <v>0.99</v>
      </c>
    </row>
    <row r="9" spans="2:7" ht="15" customHeight="1" x14ac:dyDescent="0.25">
      <c r="B9" s="12">
        <v>4</v>
      </c>
      <c r="C9" s="11" t="s">
        <v>140</v>
      </c>
      <c r="D9" s="35">
        <v>2062122030</v>
      </c>
      <c r="E9" s="35">
        <v>1764937518</v>
      </c>
      <c r="F9" s="35">
        <v>297184512</v>
      </c>
      <c r="G9" s="16">
        <v>0.86</v>
      </c>
    </row>
    <row r="10" spans="2:7" ht="15" customHeight="1" x14ac:dyDescent="0.25">
      <c r="B10" s="12">
        <v>5</v>
      </c>
      <c r="C10" s="11" t="s">
        <v>141</v>
      </c>
      <c r="D10" s="35">
        <v>2014939851</v>
      </c>
      <c r="E10" s="35">
        <v>1631765488</v>
      </c>
      <c r="F10" s="35">
        <v>383174363</v>
      </c>
      <c r="G10" s="16">
        <v>0.81</v>
      </c>
    </row>
    <row r="11" spans="2:7" ht="15" customHeight="1" x14ac:dyDescent="0.25">
      <c r="B11" s="12">
        <v>6</v>
      </c>
      <c r="C11" s="11" t="s">
        <v>142</v>
      </c>
      <c r="D11" s="35">
        <v>2139211258</v>
      </c>
      <c r="E11" s="35">
        <v>2196119683</v>
      </c>
      <c r="F11" s="35">
        <v>-56908425</v>
      </c>
      <c r="G11" s="16">
        <v>1.03</v>
      </c>
    </row>
    <row r="12" spans="2:7" ht="15" customHeight="1" x14ac:dyDescent="0.25">
      <c r="B12" s="12">
        <v>7</v>
      </c>
      <c r="C12" s="11" t="s">
        <v>143</v>
      </c>
      <c r="D12" s="35">
        <v>1806706045</v>
      </c>
      <c r="E12" s="35">
        <v>1582819224</v>
      </c>
      <c r="F12" s="35">
        <v>223886821</v>
      </c>
      <c r="G12" s="16">
        <v>0.88</v>
      </c>
    </row>
    <row r="13" spans="2:7" ht="15" customHeight="1" x14ac:dyDescent="0.25">
      <c r="B13" s="12">
        <v>8</v>
      </c>
      <c r="C13" s="11" t="s">
        <v>144</v>
      </c>
      <c r="D13" s="35">
        <v>2149879700</v>
      </c>
      <c r="E13" s="35">
        <v>1875104341</v>
      </c>
      <c r="F13" s="35">
        <v>274775359</v>
      </c>
      <c r="G13" s="16">
        <v>0.87</v>
      </c>
    </row>
    <row r="14" spans="2:7" ht="15" customHeight="1" x14ac:dyDescent="0.25">
      <c r="B14" s="12">
        <v>9</v>
      </c>
      <c r="C14" s="11" t="s">
        <v>145</v>
      </c>
      <c r="D14" s="35">
        <v>2110844598</v>
      </c>
      <c r="E14" s="35">
        <v>1861436746</v>
      </c>
      <c r="F14" s="35">
        <v>249407852</v>
      </c>
      <c r="G14" s="16">
        <v>0.88</v>
      </c>
    </row>
    <row r="15" spans="2:7" ht="15" customHeight="1" x14ac:dyDescent="0.25">
      <c r="B15" s="12">
        <v>10</v>
      </c>
      <c r="C15" s="11" t="s">
        <v>146</v>
      </c>
      <c r="D15" s="35">
        <v>1753849568</v>
      </c>
      <c r="E15" s="35">
        <v>1658606979</v>
      </c>
      <c r="F15" s="35">
        <v>95242589</v>
      </c>
      <c r="G15" s="16">
        <v>0.95</v>
      </c>
    </row>
    <row r="16" spans="2:7" ht="15" customHeight="1" x14ac:dyDescent="0.25">
      <c r="B16" s="12">
        <v>11</v>
      </c>
      <c r="C16" s="11" t="s">
        <v>147</v>
      </c>
      <c r="D16" s="35">
        <v>2603345417</v>
      </c>
      <c r="E16" s="35">
        <v>2401374643</v>
      </c>
      <c r="F16" s="35">
        <v>201970774</v>
      </c>
      <c r="G16" s="16">
        <v>0.92</v>
      </c>
    </row>
    <row r="17" spans="2:7" ht="15" customHeight="1" x14ac:dyDescent="0.25">
      <c r="B17" s="12">
        <v>12</v>
      </c>
      <c r="C17" s="11" t="s">
        <v>148</v>
      </c>
      <c r="D17" s="35">
        <v>2106840815</v>
      </c>
      <c r="E17" s="35">
        <v>1712918382</v>
      </c>
      <c r="F17" s="35">
        <v>393922433</v>
      </c>
      <c r="G17" s="16">
        <v>0.81</v>
      </c>
    </row>
    <row r="18" spans="2:7" ht="15" customHeight="1" x14ac:dyDescent="0.25">
      <c r="B18" s="12">
        <v>13</v>
      </c>
      <c r="C18" s="11" t="s">
        <v>149</v>
      </c>
      <c r="D18" s="35">
        <v>2046910332</v>
      </c>
      <c r="E18" s="35">
        <v>1971519430</v>
      </c>
      <c r="F18" s="35">
        <v>75390902</v>
      </c>
      <c r="G18" s="16">
        <v>0.96</v>
      </c>
    </row>
    <row r="19" spans="2:7" ht="15" customHeight="1" x14ac:dyDescent="0.25">
      <c r="B19" s="12">
        <v>14</v>
      </c>
      <c r="C19" s="11" t="s">
        <v>150</v>
      </c>
      <c r="D19" s="35">
        <v>2137108999</v>
      </c>
      <c r="E19" s="35">
        <v>1934316326</v>
      </c>
      <c r="F19" s="35">
        <v>202792673</v>
      </c>
      <c r="G19" s="16">
        <v>0.91</v>
      </c>
    </row>
    <row r="20" spans="2:7" ht="15" customHeight="1" x14ac:dyDescent="0.25">
      <c r="B20" s="12">
        <v>15</v>
      </c>
      <c r="C20" s="11" t="s">
        <v>151</v>
      </c>
      <c r="D20" s="35">
        <v>2425135171</v>
      </c>
      <c r="E20" s="35">
        <v>2293192717</v>
      </c>
      <c r="F20" s="35">
        <v>131942454</v>
      </c>
      <c r="G20" s="16">
        <v>0.95</v>
      </c>
    </row>
    <row r="21" spans="2:7" ht="15" customHeight="1" x14ac:dyDescent="0.25">
      <c r="B21" s="12">
        <v>16</v>
      </c>
      <c r="C21" s="11" t="s">
        <v>152</v>
      </c>
      <c r="D21" s="35">
        <v>2129364342</v>
      </c>
      <c r="E21" s="35">
        <v>1794869152</v>
      </c>
      <c r="F21" s="35">
        <v>334495190</v>
      </c>
      <c r="G21" s="16">
        <v>0.84</v>
      </c>
    </row>
    <row r="22" spans="2:7" ht="15" customHeight="1" x14ac:dyDescent="0.25">
      <c r="B22" s="12">
        <v>17</v>
      </c>
      <c r="C22" s="11" t="s">
        <v>153</v>
      </c>
      <c r="D22" s="35">
        <v>2194591965</v>
      </c>
      <c r="E22" s="35">
        <v>1982760805</v>
      </c>
      <c r="F22" s="35">
        <v>211831160</v>
      </c>
      <c r="G22" s="16">
        <v>0.9</v>
      </c>
    </row>
    <row r="23" spans="2:7" ht="15" customHeight="1" x14ac:dyDescent="0.25">
      <c r="B23" s="12">
        <v>18</v>
      </c>
      <c r="C23" s="11" t="s">
        <v>154</v>
      </c>
      <c r="D23" s="35">
        <v>2113533981</v>
      </c>
      <c r="E23" s="35">
        <v>1898925660</v>
      </c>
      <c r="F23" s="35">
        <v>214608321</v>
      </c>
      <c r="G23" s="16">
        <v>0.9</v>
      </c>
    </row>
    <row r="24" spans="2:7" ht="15" customHeight="1" x14ac:dyDescent="0.25">
      <c r="B24" s="12">
        <v>19</v>
      </c>
      <c r="C24" s="11" t="s">
        <v>155</v>
      </c>
      <c r="D24" s="35">
        <v>2486682088</v>
      </c>
      <c r="E24" s="35">
        <v>1842559295</v>
      </c>
      <c r="F24" s="35">
        <v>644122793</v>
      </c>
      <c r="G24" s="16">
        <v>0.74</v>
      </c>
    </row>
    <row r="25" spans="2:7" ht="15" customHeight="1" x14ac:dyDescent="0.25">
      <c r="B25" s="12">
        <v>20</v>
      </c>
      <c r="C25" s="11" t="s">
        <v>156</v>
      </c>
      <c r="D25" s="35">
        <v>2100102862</v>
      </c>
      <c r="E25" s="35">
        <v>1906933100</v>
      </c>
      <c r="F25" s="35">
        <v>193169762</v>
      </c>
      <c r="G25" s="16">
        <v>0.91</v>
      </c>
    </row>
    <row r="26" spans="2:7" ht="15" customHeight="1" x14ac:dyDescent="0.25">
      <c r="B26" s="12">
        <v>21</v>
      </c>
      <c r="C26" s="11" t="s">
        <v>157</v>
      </c>
      <c r="D26" s="35">
        <v>2191600696</v>
      </c>
      <c r="E26" s="35">
        <v>2148477417</v>
      </c>
      <c r="F26" s="35">
        <v>43123279</v>
      </c>
      <c r="G26" s="16">
        <v>0.98</v>
      </c>
    </row>
    <row r="27" spans="2:7" ht="15" customHeight="1" x14ac:dyDescent="0.25">
      <c r="B27" s="12">
        <v>22</v>
      </c>
      <c r="C27" s="11" t="s">
        <v>158</v>
      </c>
      <c r="D27" s="35">
        <v>1905644172</v>
      </c>
      <c r="E27" s="35">
        <v>1606891292</v>
      </c>
      <c r="F27" s="35">
        <v>298752880</v>
      </c>
      <c r="G27" s="16">
        <v>0.84</v>
      </c>
    </row>
    <row r="28" spans="2:7" ht="15" customHeight="1" x14ac:dyDescent="0.25">
      <c r="B28" s="12">
        <v>23</v>
      </c>
      <c r="C28" s="11" t="s">
        <v>159</v>
      </c>
      <c r="D28" s="35">
        <v>2232571786</v>
      </c>
      <c r="E28" s="35">
        <v>2050696033</v>
      </c>
      <c r="F28" s="35">
        <v>181875753</v>
      </c>
      <c r="G28" s="16">
        <v>0.92</v>
      </c>
    </row>
    <row r="29" spans="2:7" ht="15" customHeight="1" x14ac:dyDescent="0.25">
      <c r="B29" s="12">
        <v>24</v>
      </c>
      <c r="C29" s="11" t="s">
        <v>160</v>
      </c>
      <c r="D29" s="35">
        <v>1712339177</v>
      </c>
      <c r="E29" s="35">
        <v>1636573677</v>
      </c>
      <c r="F29" s="35">
        <v>75765500</v>
      </c>
      <c r="G29" s="16">
        <v>0.96</v>
      </c>
    </row>
    <row r="30" spans="2:7" ht="15" customHeight="1" x14ac:dyDescent="0.25">
      <c r="B30" s="12">
        <v>25</v>
      </c>
      <c r="C30" s="11" t="s">
        <v>161</v>
      </c>
      <c r="D30" s="35">
        <v>1990481892</v>
      </c>
      <c r="E30" s="35">
        <v>2026404690</v>
      </c>
      <c r="F30" s="35">
        <v>-35922798</v>
      </c>
      <c r="G30" s="16">
        <v>1.02</v>
      </c>
    </row>
    <row r="31" spans="2:7" ht="15" customHeight="1" x14ac:dyDescent="0.25">
      <c r="B31" s="12">
        <v>26</v>
      </c>
      <c r="C31" s="11" t="s">
        <v>162</v>
      </c>
      <c r="D31" s="35">
        <v>2089203260</v>
      </c>
      <c r="E31" s="35">
        <v>1767708965</v>
      </c>
      <c r="F31" s="35">
        <v>321494295</v>
      </c>
      <c r="G31" s="16">
        <v>0.85</v>
      </c>
    </row>
    <row r="32" spans="2:7" ht="15" customHeight="1" x14ac:dyDescent="0.25">
      <c r="B32" s="12">
        <v>27</v>
      </c>
      <c r="C32" s="11" t="s">
        <v>163</v>
      </c>
      <c r="D32" s="35">
        <v>1863679329</v>
      </c>
      <c r="E32" s="35">
        <v>1577113499</v>
      </c>
      <c r="F32" s="35">
        <v>286565830</v>
      </c>
      <c r="G32" s="16">
        <v>0.85</v>
      </c>
    </row>
    <row r="33" spans="2:7" ht="15" customHeight="1" x14ac:dyDescent="0.25">
      <c r="B33" s="12"/>
      <c r="C33" s="11" t="s">
        <v>173</v>
      </c>
      <c r="D33" s="36">
        <v>57115323850</v>
      </c>
      <c r="E33" s="36">
        <v>51259723677</v>
      </c>
      <c r="F33" s="36">
        <v>5855600173</v>
      </c>
      <c r="G33" s="16">
        <v>0.9</v>
      </c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34"/>
  <sheetViews>
    <sheetView topLeftCell="A16" workbookViewId="0">
      <selection activeCell="K10" sqref="K10"/>
    </sheetView>
  </sheetViews>
  <sheetFormatPr defaultRowHeight="15" x14ac:dyDescent="0.25"/>
  <cols>
    <col min="3" max="3" width="27.28515625" customWidth="1"/>
    <col min="4" max="4" width="27.5703125" customWidth="1"/>
    <col min="5" max="5" width="24.7109375" customWidth="1"/>
    <col min="6" max="6" width="22" customWidth="1"/>
  </cols>
  <sheetData>
    <row r="1" spans="2:6" ht="15.75" x14ac:dyDescent="0.25">
      <c r="B1" s="54" t="s">
        <v>217</v>
      </c>
      <c r="C1" s="54"/>
      <c r="D1" s="54"/>
      <c r="E1" s="54"/>
      <c r="F1" s="54"/>
    </row>
    <row r="2" spans="2:6" ht="15.75" x14ac:dyDescent="0.25">
      <c r="B2" s="54" t="s">
        <v>256</v>
      </c>
      <c r="C2" s="54"/>
      <c r="D2" s="54"/>
      <c r="E2" s="54"/>
      <c r="F2" s="54"/>
    </row>
    <row r="5" spans="2:6" ht="15.75" x14ac:dyDescent="0.25">
      <c r="B5" s="62" t="s">
        <v>130</v>
      </c>
      <c r="C5" s="1" t="s">
        <v>187</v>
      </c>
      <c r="D5" s="63" t="s">
        <v>182</v>
      </c>
      <c r="E5" s="63" t="s">
        <v>183</v>
      </c>
      <c r="F5" s="63" t="s">
        <v>189</v>
      </c>
    </row>
    <row r="6" spans="2:6" ht="15.75" x14ac:dyDescent="0.25">
      <c r="B6" s="62"/>
      <c r="C6" s="1" t="s">
        <v>188</v>
      </c>
      <c r="D6" s="63"/>
      <c r="E6" s="63"/>
      <c r="F6" s="63"/>
    </row>
    <row r="7" spans="2:6" ht="15.75" x14ac:dyDescent="0.25">
      <c r="B7" s="37">
        <v>1</v>
      </c>
      <c r="C7" s="38" t="s">
        <v>190</v>
      </c>
      <c r="D7" s="41">
        <v>1588643379</v>
      </c>
      <c r="E7" s="41">
        <v>52700460</v>
      </c>
      <c r="F7" s="41">
        <v>1641343839</v>
      </c>
    </row>
    <row r="8" spans="2:6" ht="15.75" x14ac:dyDescent="0.25">
      <c r="B8" s="37">
        <v>2</v>
      </c>
      <c r="C8" s="38" t="s">
        <v>191</v>
      </c>
      <c r="D8" s="41">
        <v>2026778243</v>
      </c>
      <c r="E8" s="41">
        <v>39311611</v>
      </c>
      <c r="F8" s="41">
        <v>2066089854</v>
      </c>
    </row>
    <row r="9" spans="2:6" ht="15.75" x14ac:dyDescent="0.25">
      <c r="B9" s="37">
        <v>3</v>
      </c>
      <c r="C9" s="38" t="s">
        <v>192</v>
      </c>
      <c r="D9" s="41">
        <v>2310236732</v>
      </c>
      <c r="E9" s="41">
        <v>118028190</v>
      </c>
      <c r="F9" s="41">
        <v>2428264922</v>
      </c>
    </row>
    <row r="10" spans="2:6" ht="15.75" x14ac:dyDescent="0.25">
      <c r="B10" s="37">
        <v>4</v>
      </c>
      <c r="C10" s="38" t="s">
        <v>193</v>
      </c>
      <c r="D10" s="41">
        <v>1633648526</v>
      </c>
      <c r="E10" s="41">
        <v>131288992</v>
      </c>
      <c r="F10" s="41">
        <v>1764937518</v>
      </c>
    </row>
    <row r="11" spans="2:6" ht="15.75" x14ac:dyDescent="0.25">
      <c r="B11" s="37">
        <v>5</v>
      </c>
      <c r="C11" s="38" t="s">
        <v>194</v>
      </c>
      <c r="D11" s="41">
        <v>1477886930</v>
      </c>
      <c r="E11" s="41">
        <v>153878558</v>
      </c>
      <c r="F11" s="41">
        <v>1631765488</v>
      </c>
    </row>
    <row r="12" spans="2:6" ht="15.75" x14ac:dyDescent="0.25">
      <c r="B12" s="37">
        <v>6</v>
      </c>
      <c r="C12" s="38" t="s">
        <v>195</v>
      </c>
      <c r="D12" s="41">
        <v>2122628249</v>
      </c>
      <c r="E12" s="41">
        <v>73491434</v>
      </c>
      <c r="F12" s="41">
        <v>2196119683</v>
      </c>
    </row>
    <row r="13" spans="2:6" ht="15.75" x14ac:dyDescent="0.25">
      <c r="B13" s="37">
        <v>7</v>
      </c>
      <c r="C13" s="38" t="s">
        <v>196</v>
      </c>
      <c r="D13" s="41">
        <v>1399218702</v>
      </c>
      <c r="E13" s="41">
        <v>183600522</v>
      </c>
      <c r="F13" s="41">
        <v>1582819224</v>
      </c>
    </row>
    <row r="14" spans="2:6" ht="15.75" x14ac:dyDescent="0.25">
      <c r="B14" s="37">
        <v>8</v>
      </c>
      <c r="C14" s="38" t="s">
        <v>197</v>
      </c>
      <c r="D14" s="41">
        <v>1782316278</v>
      </c>
      <c r="E14" s="41">
        <v>92788063</v>
      </c>
      <c r="F14" s="41">
        <v>1875104341</v>
      </c>
    </row>
    <row r="15" spans="2:6" ht="15.75" x14ac:dyDescent="0.25">
      <c r="B15" s="37">
        <v>9</v>
      </c>
      <c r="C15" s="38" t="s">
        <v>198</v>
      </c>
      <c r="D15" s="41">
        <v>1809624664</v>
      </c>
      <c r="E15" s="41">
        <v>51812082</v>
      </c>
      <c r="F15" s="41">
        <v>1861436746</v>
      </c>
    </row>
    <row r="16" spans="2:6" ht="15.75" x14ac:dyDescent="0.25">
      <c r="B16" s="37">
        <v>10</v>
      </c>
      <c r="C16" s="38" t="s">
        <v>199</v>
      </c>
      <c r="D16" s="41">
        <v>1382784588</v>
      </c>
      <c r="E16" s="41">
        <v>275822391</v>
      </c>
      <c r="F16" s="41">
        <v>1658606979</v>
      </c>
    </row>
    <row r="17" spans="2:6" ht="15.75" x14ac:dyDescent="0.25">
      <c r="B17" s="37">
        <v>11</v>
      </c>
      <c r="C17" s="38" t="s">
        <v>200</v>
      </c>
      <c r="D17" s="41">
        <v>2347571298</v>
      </c>
      <c r="E17" s="41">
        <v>53803345</v>
      </c>
      <c r="F17" s="41">
        <v>2401374643</v>
      </c>
    </row>
    <row r="18" spans="2:6" ht="15.75" x14ac:dyDescent="0.25">
      <c r="B18" s="37">
        <v>12</v>
      </c>
      <c r="C18" s="38" t="s">
        <v>201</v>
      </c>
      <c r="D18" s="41">
        <v>1388685911</v>
      </c>
      <c r="E18" s="41">
        <v>324232471</v>
      </c>
      <c r="F18" s="41">
        <v>1712918382</v>
      </c>
    </row>
    <row r="19" spans="2:6" ht="15.75" x14ac:dyDescent="0.25">
      <c r="B19" s="37">
        <v>13</v>
      </c>
      <c r="C19" s="38" t="s">
        <v>202</v>
      </c>
      <c r="D19" s="41">
        <v>1883088776</v>
      </c>
      <c r="E19" s="41">
        <v>88430654</v>
      </c>
      <c r="F19" s="41">
        <v>1971519430</v>
      </c>
    </row>
    <row r="20" spans="2:6" ht="15.75" x14ac:dyDescent="0.25">
      <c r="B20" s="37">
        <v>14</v>
      </c>
      <c r="C20" s="38" t="s">
        <v>203</v>
      </c>
      <c r="D20" s="41">
        <v>1816673931</v>
      </c>
      <c r="E20" s="41">
        <v>117642395</v>
      </c>
      <c r="F20" s="41">
        <v>1934316326</v>
      </c>
    </row>
    <row r="21" spans="2:6" ht="15.75" x14ac:dyDescent="0.25">
      <c r="B21" s="37">
        <v>15</v>
      </c>
      <c r="C21" s="38" t="s">
        <v>204</v>
      </c>
      <c r="D21" s="41">
        <v>2224257295</v>
      </c>
      <c r="E21" s="41">
        <v>68935422</v>
      </c>
      <c r="F21" s="41">
        <v>2293192717</v>
      </c>
    </row>
    <row r="22" spans="2:6" ht="15.75" x14ac:dyDescent="0.25">
      <c r="B22" s="37">
        <v>16</v>
      </c>
      <c r="C22" s="38" t="s">
        <v>205</v>
      </c>
      <c r="D22" s="41">
        <v>1737767438</v>
      </c>
      <c r="E22" s="41">
        <v>57101714</v>
      </c>
      <c r="F22" s="41">
        <v>1794869152</v>
      </c>
    </row>
    <row r="23" spans="2:6" ht="15.75" x14ac:dyDescent="0.25">
      <c r="B23" s="37">
        <v>17</v>
      </c>
      <c r="C23" s="38" t="s">
        <v>206</v>
      </c>
      <c r="D23" s="41">
        <v>1939924117</v>
      </c>
      <c r="E23" s="41">
        <v>42836688</v>
      </c>
      <c r="F23" s="41">
        <v>1982760805</v>
      </c>
    </row>
    <row r="24" spans="2:6" ht="15.75" x14ac:dyDescent="0.25">
      <c r="B24" s="37">
        <v>18</v>
      </c>
      <c r="C24" s="38" t="s">
        <v>207</v>
      </c>
      <c r="D24" s="41">
        <v>1811196308</v>
      </c>
      <c r="E24" s="41">
        <v>87729352</v>
      </c>
      <c r="F24" s="41">
        <v>1898925660</v>
      </c>
    </row>
    <row r="25" spans="2:6" ht="15.75" x14ac:dyDescent="0.25">
      <c r="B25" s="37">
        <v>19</v>
      </c>
      <c r="C25" s="38" t="s">
        <v>208</v>
      </c>
      <c r="D25" s="41">
        <v>1724846192</v>
      </c>
      <c r="E25" s="41">
        <v>117713103</v>
      </c>
      <c r="F25" s="41">
        <v>1842559295</v>
      </c>
    </row>
    <row r="26" spans="2:6" ht="15.75" x14ac:dyDescent="0.25">
      <c r="B26" s="37">
        <v>20</v>
      </c>
      <c r="C26" s="38" t="s">
        <v>209</v>
      </c>
      <c r="D26" s="41">
        <v>1861061294</v>
      </c>
      <c r="E26" s="41">
        <v>45871806</v>
      </c>
      <c r="F26" s="41">
        <v>1906933100</v>
      </c>
    </row>
    <row r="27" spans="2:6" ht="15.75" x14ac:dyDescent="0.25">
      <c r="B27" s="37">
        <v>21</v>
      </c>
      <c r="C27" s="38" t="s">
        <v>210</v>
      </c>
      <c r="D27" s="41">
        <v>2084528481</v>
      </c>
      <c r="E27" s="41">
        <v>63948936</v>
      </c>
      <c r="F27" s="41">
        <v>2148477417</v>
      </c>
    </row>
    <row r="28" spans="2:6" ht="15.75" x14ac:dyDescent="0.25">
      <c r="B28" s="37">
        <v>22</v>
      </c>
      <c r="C28" s="38" t="s">
        <v>211</v>
      </c>
      <c r="D28" s="41">
        <v>1458766512</v>
      </c>
      <c r="E28" s="41">
        <v>148124780</v>
      </c>
      <c r="F28" s="41">
        <v>1606891292</v>
      </c>
    </row>
    <row r="29" spans="2:6" ht="15.75" x14ac:dyDescent="0.25">
      <c r="B29" s="37">
        <v>23</v>
      </c>
      <c r="C29" s="38" t="s">
        <v>212</v>
      </c>
      <c r="D29" s="41">
        <v>2000699976</v>
      </c>
      <c r="E29" s="41">
        <v>49996057</v>
      </c>
      <c r="F29" s="41">
        <v>2050696033</v>
      </c>
    </row>
    <row r="30" spans="2:6" ht="15.75" x14ac:dyDescent="0.25">
      <c r="B30" s="37">
        <v>24</v>
      </c>
      <c r="C30" s="38" t="s">
        <v>213</v>
      </c>
      <c r="D30" s="41">
        <v>1566971525</v>
      </c>
      <c r="E30" s="41">
        <v>69602152</v>
      </c>
      <c r="F30" s="41">
        <v>1636573677</v>
      </c>
    </row>
    <row r="31" spans="2:6" ht="15.75" x14ac:dyDescent="0.25">
      <c r="B31" s="37">
        <v>25</v>
      </c>
      <c r="C31" s="38" t="s">
        <v>214</v>
      </c>
      <c r="D31" s="41">
        <v>1954506063</v>
      </c>
      <c r="E31" s="41">
        <v>71898627</v>
      </c>
      <c r="F31" s="41">
        <v>2026404690</v>
      </c>
    </row>
    <row r="32" spans="2:6" ht="15.75" x14ac:dyDescent="0.25">
      <c r="B32" s="37">
        <v>26</v>
      </c>
      <c r="C32" s="38" t="s">
        <v>215</v>
      </c>
      <c r="D32" s="41">
        <v>1710629391</v>
      </c>
      <c r="E32" s="41">
        <v>57079574</v>
      </c>
      <c r="F32" s="41">
        <v>1767708965</v>
      </c>
    </row>
    <row r="33" spans="2:6" ht="15.75" x14ac:dyDescent="0.25">
      <c r="B33" s="37">
        <v>27</v>
      </c>
      <c r="C33" s="38" t="s">
        <v>216</v>
      </c>
      <c r="D33" s="41">
        <v>1474338981</v>
      </c>
      <c r="E33" s="41">
        <v>102774518</v>
      </c>
      <c r="F33" s="41">
        <v>1577113499</v>
      </c>
    </row>
    <row r="34" spans="2:6" ht="15.75" x14ac:dyDescent="0.25">
      <c r="B34" s="39"/>
      <c r="C34" s="40" t="s">
        <v>189</v>
      </c>
      <c r="D34" s="42">
        <v>48519279780</v>
      </c>
      <c r="E34" s="42">
        <v>2740443897</v>
      </c>
      <c r="F34" s="42">
        <v>51259723677</v>
      </c>
    </row>
  </sheetData>
  <mergeCells count="6">
    <mergeCell ref="B5:B6"/>
    <mergeCell ref="D5:D6"/>
    <mergeCell ref="E5:E6"/>
    <mergeCell ref="F5:F6"/>
    <mergeCell ref="B1:F1"/>
    <mergeCell ref="B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34"/>
  <sheetViews>
    <sheetView workbookViewId="0">
      <selection activeCell="G10" sqref="G10"/>
    </sheetView>
  </sheetViews>
  <sheetFormatPr defaultRowHeight="15" x14ac:dyDescent="0.25"/>
  <cols>
    <col min="3" max="3" width="23.5703125" customWidth="1"/>
    <col min="4" max="4" width="11.140625" customWidth="1"/>
    <col min="5" max="5" width="19.140625" customWidth="1"/>
    <col min="6" max="6" width="19.5703125" customWidth="1"/>
    <col min="7" max="7" width="9.5703125" bestFit="1" customWidth="1"/>
    <col min="8" max="8" width="15.42578125" customWidth="1"/>
    <col min="9" max="9" width="13.5703125" customWidth="1"/>
  </cols>
  <sheetData>
    <row r="1" spans="2:9" ht="15.75" x14ac:dyDescent="0.25">
      <c r="B1" s="54" t="s">
        <v>217</v>
      </c>
      <c r="C1" s="54"/>
      <c r="D1" s="54"/>
      <c r="E1" s="54"/>
      <c r="F1" s="54"/>
      <c r="G1" s="54"/>
      <c r="H1" s="54"/>
      <c r="I1" s="54"/>
    </row>
    <row r="2" spans="2:9" ht="15.75" x14ac:dyDescent="0.25">
      <c r="B2" s="54" t="s">
        <v>250</v>
      </c>
      <c r="C2" s="54"/>
      <c r="D2" s="54"/>
      <c r="E2" s="54"/>
      <c r="F2" s="54"/>
      <c r="G2" s="54"/>
      <c r="H2" s="54"/>
      <c r="I2" s="54"/>
    </row>
    <row r="5" spans="2:9" ht="15" customHeight="1" x14ac:dyDescent="0.25">
      <c r="B5" s="64" t="s">
        <v>130</v>
      </c>
      <c r="C5" s="64" t="s">
        <v>233</v>
      </c>
      <c r="D5" s="48" t="s">
        <v>251</v>
      </c>
      <c r="E5" s="64" t="s">
        <v>236</v>
      </c>
      <c r="F5" s="64" t="s">
        <v>252</v>
      </c>
      <c r="G5" s="64"/>
      <c r="H5" s="64" t="s">
        <v>253</v>
      </c>
      <c r="I5" s="64"/>
    </row>
    <row r="6" spans="2:9" ht="15" customHeight="1" x14ac:dyDescent="0.25">
      <c r="B6" s="64"/>
      <c r="C6" s="64"/>
      <c r="D6" s="48" t="s">
        <v>254</v>
      </c>
      <c r="E6" s="64"/>
      <c r="F6" s="48" t="s">
        <v>236</v>
      </c>
      <c r="G6" s="48" t="s">
        <v>68</v>
      </c>
      <c r="H6" s="48" t="s">
        <v>236</v>
      </c>
      <c r="I6" s="48" t="s">
        <v>68</v>
      </c>
    </row>
    <row r="7" spans="2:9" ht="15" customHeight="1" x14ac:dyDescent="0.25">
      <c r="B7" s="28">
        <v>1</v>
      </c>
      <c r="C7" s="29" t="s">
        <v>190</v>
      </c>
      <c r="D7" s="28">
        <v>14</v>
      </c>
      <c r="E7" s="31">
        <v>292435783.27999997</v>
      </c>
      <c r="F7" s="31">
        <v>291925783.27999997</v>
      </c>
      <c r="G7" s="32">
        <v>99.83</v>
      </c>
      <c r="H7" s="31">
        <f>E7-F7</f>
        <v>510000</v>
      </c>
      <c r="I7" s="32">
        <v>0.17</v>
      </c>
    </row>
    <row r="8" spans="2:9" ht="15" customHeight="1" x14ac:dyDescent="0.25">
      <c r="B8" s="28">
        <v>2</v>
      </c>
      <c r="C8" s="29" t="s">
        <v>191</v>
      </c>
      <c r="D8" s="28">
        <v>7</v>
      </c>
      <c r="E8" s="31">
        <v>72937808.75</v>
      </c>
      <c r="F8" s="31">
        <v>72480808.75</v>
      </c>
      <c r="G8" s="32">
        <v>99.37</v>
      </c>
      <c r="H8" s="31">
        <f t="shared" ref="H8:H33" si="0">E8-F8</f>
        <v>457000</v>
      </c>
      <c r="I8" s="32">
        <v>0.63</v>
      </c>
    </row>
    <row r="9" spans="2:9" ht="15" customHeight="1" x14ac:dyDescent="0.25">
      <c r="B9" s="28">
        <v>3</v>
      </c>
      <c r="C9" s="29" t="s">
        <v>192</v>
      </c>
      <c r="D9" s="28">
        <v>4</v>
      </c>
      <c r="E9" s="31">
        <v>13715125</v>
      </c>
      <c r="F9" s="31">
        <v>13232125</v>
      </c>
      <c r="G9" s="32">
        <v>96.5</v>
      </c>
      <c r="H9" s="31">
        <f t="shared" si="0"/>
        <v>483000</v>
      </c>
      <c r="I9" s="32">
        <v>3.5</v>
      </c>
    </row>
    <row r="10" spans="2:9" ht="15" customHeight="1" x14ac:dyDescent="0.25">
      <c r="B10" s="28">
        <v>4</v>
      </c>
      <c r="C10" s="29" t="s">
        <v>193</v>
      </c>
      <c r="D10" s="28">
        <v>26</v>
      </c>
      <c r="E10" s="31">
        <v>1137444653.73</v>
      </c>
      <c r="F10" s="31">
        <v>1136965153.73</v>
      </c>
      <c r="G10" s="32">
        <v>99.5</v>
      </c>
      <c r="H10" s="31">
        <f t="shared" si="0"/>
        <v>479500</v>
      </c>
      <c r="I10" s="32">
        <v>0.04</v>
      </c>
    </row>
    <row r="11" spans="2:9" ht="15" customHeight="1" x14ac:dyDescent="0.25">
      <c r="B11" s="28">
        <v>5</v>
      </c>
      <c r="C11" s="29" t="s">
        <v>194</v>
      </c>
      <c r="D11" s="28">
        <v>8</v>
      </c>
      <c r="E11" s="31">
        <v>73076843.859999999</v>
      </c>
      <c r="F11" s="31">
        <v>72595843.859999999</v>
      </c>
      <c r="G11" s="32">
        <v>99.96</v>
      </c>
      <c r="H11" s="31">
        <f t="shared" si="0"/>
        <v>481000</v>
      </c>
      <c r="I11" s="32">
        <v>0.66</v>
      </c>
    </row>
    <row r="12" spans="2:9" ht="15" customHeight="1" x14ac:dyDescent="0.25">
      <c r="B12" s="28">
        <v>6</v>
      </c>
      <c r="C12" s="29" t="s">
        <v>195</v>
      </c>
      <c r="D12" s="28">
        <v>17</v>
      </c>
      <c r="E12" s="31">
        <v>96656699.5</v>
      </c>
      <c r="F12" s="31">
        <v>96156699.5</v>
      </c>
      <c r="G12" s="32">
        <v>99.34</v>
      </c>
      <c r="H12" s="31">
        <f t="shared" si="0"/>
        <v>500000</v>
      </c>
      <c r="I12" s="32">
        <v>0.52</v>
      </c>
    </row>
    <row r="13" spans="2:9" ht="15" customHeight="1" x14ac:dyDescent="0.25">
      <c r="B13" s="28">
        <v>7</v>
      </c>
      <c r="C13" s="29" t="s">
        <v>196</v>
      </c>
      <c r="D13" s="28">
        <v>6</v>
      </c>
      <c r="E13" s="31">
        <v>99745556.459999993</v>
      </c>
      <c r="F13" s="31">
        <v>99545556.459999993</v>
      </c>
      <c r="G13" s="32">
        <v>99.48</v>
      </c>
      <c r="H13" s="31">
        <f t="shared" si="0"/>
        <v>200000</v>
      </c>
      <c r="I13" s="32">
        <v>0.2</v>
      </c>
    </row>
    <row r="14" spans="2:9" ht="15" customHeight="1" x14ac:dyDescent="0.25">
      <c r="B14" s="28">
        <v>8</v>
      </c>
      <c r="C14" s="29" t="s">
        <v>197</v>
      </c>
      <c r="D14" s="28">
        <v>10</v>
      </c>
      <c r="E14" s="31">
        <v>77186709.980000004</v>
      </c>
      <c r="F14" s="31">
        <v>77086709.980000004</v>
      </c>
      <c r="G14" s="32">
        <v>99.8</v>
      </c>
      <c r="H14" s="31">
        <f t="shared" si="0"/>
        <v>100000</v>
      </c>
      <c r="I14" s="32">
        <v>0.13</v>
      </c>
    </row>
    <row r="15" spans="2:9" ht="15" customHeight="1" x14ac:dyDescent="0.25">
      <c r="B15" s="28">
        <v>9</v>
      </c>
      <c r="C15" s="29" t="s">
        <v>198</v>
      </c>
      <c r="D15" s="28">
        <v>6</v>
      </c>
      <c r="E15" s="31">
        <v>101144774.29000001</v>
      </c>
      <c r="F15" s="31">
        <v>101009774.29000001</v>
      </c>
      <c r="G15" s="32">
        <v>99.87</v>
      </c>
      <c r="H15" s="31">
        <f t="shared" si="0"/>
        <v>135000</v>
      </c>
      <c r="I15" s="32">
        <v>0.13</v>
      </c>
    </row>
    <row r="16" spans="2:9" ht="15" customHeight="1" x14ac:dyDescent="0.25">
      <c r="B16" s="28">
        <v>10</v>
      </c>
      <c r="C16" s="29" t="s">
        <v>199</v>
      </c>
      <c r="D16" s="28">
        <v>12</v>
      </c>
      <c r="E16" s="31">
        <v>120159421.51000001</v>
      </c>
      <c r="F16" s="31">
        <v>119759421.51000001</v>
      </c>
      <c r="G16" s="32">
        <v>99.87</v>
      </c>
      <c r="H16" s="31">
        <f t="shared" si="0"/>
        <v>400000</v>
      </c>
      <c r="I16" s="32">
        <v>0.33</v>
      </c>
    </row>
    <row r="17" spans="2:9" ht="15" customHeight="1" x14ac:dyDescent="0.25">
      <c r="B17" s="28">
        <v>11</v>
      </c>
      <c r="C17" s="29" t="s">
        <v>200</v>
      </c>
      <c r="D17" s="28">
        <v>6</v>
      </c>
      <c r="E17" s="31">
        <v>34695282.200000003</v>
      </c>
      <c r="F17" s="31">
        <v>34455282.200000003</v>
      </c>
      <c r="G17" s="32">
        <v>99.67</v>
      </c>
      <c r="H17" s="31">
        <f t="shared" si="0"/>
        <v>240000</v>
      </c>
      <c r="I17" s="32">
        <v>0.69</v>
      </c>
    </row>
    <row r="18" spans="2:9" ht="15" customHeight="1" x14ac:dyDescent="0.25">
      <c r="B18" s="28">
        <v>12</v>
      </c>
      <c r="C18" s="29" t="s">
        <v>201</v>
      </c>
      <c r="D18" s="28">
        <v>13</v>
      </c>
      <c r="E18" s="31">
        <v>510829959.18000001</v>
      </c>
      <c r="F18" s="31">
        <v>510641201.81</v>
      </c>
      <c r="G18" s="32">
        <v>99.31</v>
      </c>
      <c r="H18" s="31">
        <f t="shared" si="0"/>
        <v>188757.37000000477</v>
      </c>
      <c r="I18" s="32">
        <v>0.04</v>
      </c>
    </row>
    <row r="19" spans="2:9" ht="15" customHeight="1" x14ac:dyDescent="0.25">
      <c r="B19" s="28">
        <v>13</v>
      </c>
      <c r="C19" s="29" t="s">
        <v>202</v>
      </c>
      <c r="D19" s="28">
        <v>13</v>
      </c>
      <c r="E19" s="31">
        <v>434930306</v>
      </c>
      <c r="F19" s="31">
        <v>434780306</v>
      </c>
      <c r="G19" s="32">
        <v>99.96</v>
      </c>
      <c r="H19" s="31">
        <f t="shared" si="0"/>
        <v>150000</v>
      </c>
      <c r="I19" s="32">
        <v>0.03</v>
      </c>
    </row>
    <row r="20" spans="2:9" ht="15" customHeight="1" x14ac:dyDescent="0.25">
      <c r="B20" s="28">
        <v>14</v>
      </c>
      <c r="C20" s="29" t="s">
        <v>203</v>
      </c>
      <c r="D20" s="28">
        <v>8</v>
      </c>
      <c r="E20" s="31">
        <v>96879843.390000001</v>
      </c>
      <c r="F20" s="31">
        <v>96603843.390000001</v>
      </c>
      <c r="G20" s="32">
        <v>99.72</v>
      </c>
      <c r="H20" s="31">
        <f t="shared" si="0"/>
        <v>276000</v>
      </c>
      <c r="I20" s="32">
        <v>0.28000000000000003</v>
      </c>
    </row>
    <row r="21" spans="2:9" ht="15" customHeight="1" x14ac:dyDescent="0.25">
      <c r="B21" s="28">
        <v>15</v>
      </c>
      <c r="C21" s="29" t="s">
        <v>204</v>
      </c>
      <c r="D21" s="28">
        <v>10</v>
      </c>
      <c r="E21" s="31">
        <v>51125230.990000002</v>
      </c>
      <c r="F21" s="31">
        <v>50735230.990000002</v>
      </c>
      <c r="G21" s="32">
        <v>99.22</v>
      </c>
      <c r="H21" s="31">
        <f t="shared" si="0"/>
        <v>390000</v>
      </c>
      <c r="I21" s="32">
        <v>0.78</v>
      </c>
    </row>
    <row r="22" spans="2:9" ht="15" customHeight="1" x14ac:dyDescent="0.25">
      <c r="B22" s="28">
        <v>16</v>
      </c>
      <c r="C22" s="29" t="s">
        <v>205</v>
      </c>
      <c r="D22" s="28">
        <v>12</v>
      </c>
      <c r="E22" s="31">
        <v>37198971.090000004</v>
      </c>
      <c r="F22" s="31">
        <v>36906971.090000004</v>
      </c>
      <c r="G22" s="32">
        <v>99.22</v>
      </c>
      <c r="H22" s="31">
        <f t="shared" si="0"/>
        <v>292000</v>
      </c>
      <c r="I22" s="32">
        <v>0.78</v>
      </c>
    </row>
    <row r="23" spans="2:9" ht="15" customHeight="1" x14ac:dyDescent="0.25">
      <c r="B23" s="28">
        <v>17</v>
      </c>
      <c r="C23" s="29" t="s">
        <v>206</v>
      </c>
      <c r="D23" s="28">
        <v>9</v>
      </c>
      <c r="E23" s="31">
        <v>1043386937.0599999</v>
      </c>
      <c r="F23" s="31">
        <v>1043277685.54</v>
      </c>
      <c r="G23" s="32">
        <v>99.99</v>
      </c>
      <c r="H23" s="31">
        <f t="shared" si="0"/>
        <v>109251.51999998093</v>
      </c>
      <c r="I23" s="32">
        <v>0.01</v>
      </c>
    </row>
    <row r="24" spans="2:9" ht="15" customHeight="1" x14ac:dyDescent="0.25">
      <c r="B24" s="28">
        <v>18</v>
      </c>
      <c r="C24" s="29" t="s">
        <v>228</v>
      </c>
      <c r="D24" s="28">
        <v>8</v>
      </c>
      <c r="E24" s="31">
        <v>84993670</v>
      </c>
      <c r="F24" s="31">
        <v>84693670</v>
      </c>
      <c r="G24" s="32">
        <v>99.65</v>
      </c>
      <c r="H24" s="31">
        <f t="shared" si="0"/>
        <v>300000</v>
      </c>
      <c r="I24" s="32">
        <v>0.35</v>
      </c>
    </row>
    <row r="25" spans="2:9" ht="15" customHeight="1" x14ac:dyDescent="0.25">
      <c r="B25" s="28">
        <v>19</v>
      </c>
      <c r="C25" s="29" t="s">
        <v>208</v>
      </c>
      <c r="D25" s="28">
        <v>11</v>
      </c>
      <c r="E25" s="31">
        <v>61811983</v>
      </c>
      <c r="F25" s="31">
        <v>61511983</v>
      </c>
      <c r="G25" s="32">
        <v>99.51</v>
      </c>
      <c r="H25" s="31">
        <f t="shared" si="0"/>
        <v>300000</v>
      </c>
      <c r="I25" s="32">
        <v>0.49</v>
      </c>
    </row>
    <row r="26" spans="2:9" ht="15" customHeight="1" x14ac:dyDescent="0.25">
      <c r="B26" s="28">
        <v>20</v>
      </c>
      <c r="C26" s="29" t="s">
        <v>209</v>
      </c>
      <c r="D26" s="28">
        <v>5</v>
      </c>
      <c r="E26" s="31">
        <v>51965127.399999999</v>
      </c>
      <c r="F26" s="31">
        <v>51815127.399999999</v>
      </c>
      <c r="G26" s="32">
        <v>99.71</v>
      </c>
      <c r="H26" s="31">
        <f t="shared" si="0"/>
        <v>150000</v>
      </c>
      <c r="I26" s="32">
        <v>0.28999999999999998</v>
      </c>
    </row>
    <row r="27" spans="2:9" ht="15" customHeight="1" x14ac:dyDescent="0.25">
      <c r="B27" s="28">
        <v>21</v>
      </c>
      <c r="C27" s="29" t="s">
        <v>243</v>
      </c>
      <c r="D27" s="28">
        <v>11</v>
      </c>
      <c r="E27" s="31">
        <v>42383329.189999998</v>
      </c>
      <c r="F27" s="31">
        <v>42183329.189999998</v>
      </c>
      <c r="G27" s="32">
        <v>99.53</v>
      </c>
      <c r="H27" s="31">
        <f t="shared" si="0"/>
        <v>200000</v>
      </c>
      <c r="I27" s="32">
        <v>0.47</v>
      </c>
    </row>
    <row r="28" spans="2:9" ht="15" customHeight="1" x14ac:dyDescent="0.25">
      <c r="B28" s="28">
        <v>22</v>
      </c>
      <c r="C28" s="29" t="s">
        <v>211</v>
      </c>
      <c r="D28" s="28">
        <v>9</v>
      </c>
      <c r="E28" s="31">
        <v>57782028</v>
      </c>
      <c r="F28" s="31">
        <v>57542028</v>
      </c>
      <c r="G28" s="32">
        <v>99.58</v>
      </c>
      <c r="H28" s="31">
        <f t="shared" si="0"/>
        <v>240000</v>
      </c>
      <c r="I28" s="32">
        <v>0.42</v>
      </c>
    </row>
    <row r="29" spans="2:9" ht="15" customHeight="1" x14ac:dyDescent="0.25">
      <c r="B29" s="28">
        <v>23</v>
      </c>
      <c r="C29" s="29" t="s">
        <v>212</v>
      </c>
      <c r="D29" s="28">
        <v>5</v>
      </c>
      <c r="E29" s="31">
        <v>31666295.73</v>
      </c>
      <c r="F29" s="31">
        <v>31336295.73</v>
      </c>
      <c r="G29" s="32">
        <v>98.96</v>
      </c>
      <c r="H29" s="31">
        <f t="shared" si="0"/>
        <v>330000</v>
      </c>
      <c r="I29" s="32">
        <v>1.04</v>
      </c>
    </row>
    <row r="30" spans="2:9" ht="15" customHeight="1" x14ac:dyDescent="0.25">
      <c r="B30" s="28">
        <v>24</v>
      </c>
      <c r="C30" s="29" t="s">
        <v>213</v>
      </c>
      <c r="D30" s="28">
        <v>11</v>
      </c>
      <c r="E30" s="31">
        <v>165947709.44999999</v>
      </c>
      <c r="F30" s="31">
        <v>165647709.44999999</v>
      </c>
      <c r="G30" s="32">
        <v>99.82</v>
      </c>
      <c r="H30" s="31">
        <f t="shared" si="0"/>
        <v>300000</v>
      </c>
      <c r="I30" s="32">
        <v>0.18</v>
      </c>
    </row>
    <row r="31" spans="2:9" ht="15" customHeight="1" x14ac:dyDescent="0.25">
      <c r="B31" s="28">
        <v>25</v>
      </c>
      <c r="C31" s="29" t="s">
        <v>231</v>
      </c>
      <c r="D31" s="28">
        <v>4</v>
      </c>
      <c r="E31" s="31">
        <v>15937407.300000001</v>
      </c>
      <c r="F31" s="31">
        <v>15807407.300000001</v>
      </c>
      <c r="G31" s="32">
        <v>99.18</v>
      </c>
      <c r="H31" s="31">
        <f t="shared" si="0"/>
        <v>130000</v>
      </c>
      <c r="I31" s="32">
        <v>0.82</v>
      </c>
    </row>
    <row r="32" spans="2:9" ht="15" customHeight="1" x14ac:dyDescent="0.25">
      <c r="B32" s="28">
        <v>26</v>
      </c>
      <c r="C32" s="29" t="s">
        <v>215</v>
      </c>
      <c r="D32" s="28">
        <v>8</v>
      </c>
      <c r="E32" s="31">
        <v>80079821.069999993</v>
      </c>
      <c r="F32" s="31">
        <v>79749821.069999993</v>
      </c>
      <c r="G32" s="32">
        <v>99.59</v>
      </c>
      <c r="H32" s="31">
        <f t="shared" si="0"/>
        <v>330000</v>
      </c>
      <c r="I32" s="32">
        <v>0.41</v>
      </c>
    </row>
    <row r="33" spans="2:9" ht="15" customHeight="1" x14ac:dyDescent="0.25">
      <c r="B33" s="28">
        <v>27</v>
      </c>
      <c r="C33" s="29" t="s">
        <v>216</v>
      </c>
      <c r="D33" s="28">
        <v>9</v>
      </c>
      <c r="E33" s="31">
        <v>50774072.109999999</v>
      </c>
      <c r="F33" s="31">
        <v>50554072.109999999</v>
      </c>
      <c r="G33" s="32">
        <v>99.57</v>
      </c>
      <c r="H33" s="31">
        <f t="shared" si="0"/>
        <v>220000</v>
      </c>
      <c r="I33" s="32">
        <v>0.43</v>
      </c>
    </row>
    <row r="34" spans="2:9" ht="15" customHeight="1" x14ac:dyDescent="0.25">
      <c r="B34" s="28"/>
      <c r="C34" s="30" t="s">
        <v>244</v>
      </c>
      <c r="D34" s="26">
        <v>262</v>
      </c>
      <c r="E34" s="33">
        <f>SUM(E7:E33)</f>
        <v>4936891349.5199976</v>
      </c>
      <c r="F34" s="33">
        <f t="shared" ref="F34:I34" si="1">SUM(F7:F33)</f>
        <v>4928999840.6299973</v>
      </c>
      <c r="G34" s="33">
        <f t="shared" si="1"/>
        <v>2685.7100000000005</v>
      </c>
      <c r="H34" s="33">
        <f t="shared" si="1"/>
        <v>7891508.8899999857</v>
      </c>
      <c r="I34" s="34">
        <f t="shared" si="1"/>
        <v>13.82</v>
      </c>
    </row>
  </sheetData>
  <mergeCells count="7">
    <mergeCell ref="B1:I1"/>
    <mergeCell ref="B2:I2"/>
    <mergeCell ref="B5:B6"/>
    <mergeCell ref="C5:C6"/>
    <mergeCell ref="E5:E6"/>
    <mergeCell ref="F5:G5"/>
    <mergeCell ref="H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34"/>
  <sheetViews>
    <sheetView topLeftCell="A11" workbookViewId="0">
      <selection activeCell="G7" sqref="G7"/>
    </sheetView>
  </sheetViews>
  <sheetFormatPr defaultRowHeight="15" x14ac:dyDescent="0.25"/>
  <cols>
    <col min="3" max="3" width="36.5703125" customWidth="1"/>
    <col min="4" max="4" width="19.28515625" customWidth="1"/>
    <col min="5" max="5" width="14.7109375" customWidth="1"/>
    <col min="6" max="6" width="15" customWidth="1"/>
    <col min="7" max="7" width="13.42578125" customWidth="1"/>
    <col min="8" max="8" width="15.7109375" customWidth="1"/>
    <col min="9" max="10" width="16.85546875" customWidth="1"/>
    <col min="11" max="11" width="22.5703125" customWidth="1"/>
  </cols>
  <sheetData>
    <row r="1" spans="2:11" ht="15.75" x14ac:dyDescent="0.25">
      <c r="B1" s="54" t="s">
        <v>245</v>
      </c>
      <c r="C1" s="54"/>
      <c r="D1" s="54"/>
      <c r="E1" s="54"/>
      <c r="F1" s="54"/>
      <c r="G1" s="54"/>
      <c r="H1" s="54"/>
      <c r="I1" s="54"/>
      <c r="J1" s="54"/>
      <c r="K1" s="54"/>
    </row>
    <row r="2" spans="2:11" ht="15.75" x14ac:dyDescent="0.25">
      <c r="B2" s="54" t="s">
        <v>246</v>
      </c>
      <c r="C2" s="54"/>
      <c r="D2" s="54"/>
      <c r="E2" s="54"/>
      <c r="F2" s="54"/>
      <c r="G2" s="54"/>
      <c r="H2" s="54"/>
      <c r="I2" s="54"/>
      <c r="J2" s="54"/>
      <c r="K2" s="54"/>
    </row>
    <row r="5" spans="2:11" ht="26.25" x14ac:dyDescent="0.25">
      <c r="B5" s="20" t="s">
        <v>218</v>
      </c>
      <c r="C5" s="20" t="s">
        <v>219</v>
      </c>
      <c r="D5" s="20" t="s">
        <v>220</v>
      </c>
      <c r="E5" s="43" t="s">
        <v>221</v>
      </c>
      <c r="F5" s="20" t="s">
        <v>189</v>
      </c>
      <c r="G5" s="20" t="s">
        <v>222</v>
      </c>
      <c r="H5" s="20" t="s">
        <v>223</v>
      </c>
      <c r="I5" s="20" t="s">
        <v>224</v>
      </c>
      <c r="J5" s="20" t="s">
        <v>225</v>
      </c>
      <c r="K5" s="20" t="s">
        <v>226</v>
      </c>
    </row>
    <row r="6" spans="2:11" x14ac:dyDescent="0.25">
      <c r="B6" s="3"/>
      <c r="C6" s="3"/>
      <c r="D6" s="3"/>
      <c r="E6" s="3"/>
      <c r="F6" s="3"/>
      <c r="G6" s="20" t="s">
        <v>43</v>
      </c>
      <c r="H6" s="20" t="s">
        <v>43</v>
      </c>
      <c r="I6" s="20" t="s">
        <v>43</v>
      </c>
      <c r="J6" s="20" t="s">
        <v>43</v>
      </c>
      <c r="K6" s="20" t="s">
        <v>43</v>
      </c>
    </row>
    <row r="7" spans="2:11" ht="15.75" x14ac:dyDescent="0.25">
      <c r="B7" s="44">
        <v>1</v>
      </c>
      <c r="C7" s="4" t="s">
        <v>190</v>
      </c>
      <c r="D7" s="44">
        <v>40</v>
      </c>
      <c r="E7" s="44">
        <v>6</v>
      </c>
      <c r="F7" s="44">
        <v>46</v>
      </c>
      <c r="G7" s="45">
        <v>87697652</v>
      </c>
      <c r="H7" s="45">
        <v>4143229</v>
      </c>
      <c r="I7" s="45">
        <v>83554423</v>
      </c>
      <c r="J7" s="45">
        <v>3084049</v>
      </c>
      <c r="K7" s="45">
        <v>86638472</v>
      </c>
    </row>
    <row r="8" spans="2:11" ht="15.75" x14ac:dyDescent="0.25">
      <c r="B8" s="44">
        <v>2</v>
      </c>
      <c r="C8" s="4" t="s">
        <v>191</v>
      </c>
      <c r="D8" s="44">
        <v>90</v>
      </c>
      <c r="E8" s="44">
        <v>14</v>
      </c>
      <c r="F8" s="44">
        <v>104</v>
      </c>
      <c r="G8" s="45">
        <v>149958598</v>
      </c>
      <c r="H8" s="45">
        <v>7331491</v>
      </c>
      <c r="I8" s="45">
        <v>142627107</v>
      </c>
      <c r="J8" s="45">
        <v>9003958</v>
      </c>
      <c r="K8" s="45">
        <v>151631065</v>
      </c>
    </row>
    <row r="9" spans="2:11" ht="15.75" x14ac:dyDescent="0.25">
      <c r="B9" s="44">
        <v>3</v>
      </c>
      <c r="C9" s="4" t="s">
        <v>227</v>
      </c>
      <c r="D9" s="44">
        <v>39</v>
      </c>
      <c r="E9" s="44">
        <v>11</v>
      </c>
      <c r="F9" s="44">
        <v>50</v>
      </c>
      <c r="G9" s="45">
        <v>71371981</v>
      </c>
      <c r="H9" s="45">
        <v>3815843</v>
      </c>
      <c r="I9" s="45">
        <v>67556138</v>
      </c>
      <c r="J9" s="45">
        <v>10628424</v>
      </c>
      <c r="K9" s="45">
        <v>78184562</v>
      </c>
    </row>
    <row r="10" spans="2:11" ht="15.75" x14ac:dyDescent="0.25">
      <c r="B10" s="44">
        <v>4</v>
      </c>
      <c r="C10" s="4" t="s">
        <v>193</v>
      </c>
      <c r="D10" s="44">
        <v>47</v>
      </c>
      <c r="E10" s="44">
        <v>12</v>
      </c>
      <c r="F10" s="44">
        <v>59</v>
      </c>
      <c r="G10" s="45">
        <v>86881215</v>
      </c>
      <c r="H10" s="45">
        <v>3630845</v>
      </c>
      <c r="I10" s="45">
        <v>83250370</v>
      </c>
      <c r="J10" s="45">
        <v>8733768</v>
      </c>
      <c r="K10" s="45">
        <v>91984138</v>
      </c>
    </row>
    <row r="11" spans="2:11" ht="15.75" x14ac:dyDescent="0.25">
      <c r="B11" s="44">
        <v>5</v>
      </c>
      <c r="C11" s="4" t="s">
        <v>194</v>
      </c>
      <c r="D11" s="44">
        <v>27</v>
      </c>
      <c r="E11" s="44">
        <v>8</v>
      </c>
      <c r="F11" s="44">
        <v>35</v>
      </c>
      <c r="G11" s="45">
        <v>37602126</v>
      </c>
      <c r="H11" s="45">
        <v>3475386</v>
      </c>
      <c r="I11" s="45">
        <v>34126740</v>
      </c>
      <c r="J11" s="45">
        <v>5403630</v>
      </c>
      <c r="K11" s="45">
        <v>39530370</v>
      </c>
    </row>
    <row r="12" spans="2:11" ht="15.75" x14ac:dyDescent="0.25">
      <c r="B12" s="44">
        <v>6</v>
      </c>
      <c r="C12" s="4" t="s">
        <v>195</v>
      </c>
      <c r="D12" s="44">
        <v>102</v>
      </c>
      <c r="E12" s="44">
        <v>17</v>
      </c>
      <c r="F12" s="44">
        <v>119</v>
      </c>
      <c r="G12" s="45">
        <v>167305652</v>
      </c>
      <c r="H12" s="45">
        <v>5226125</v>
      </c>
      <c r="I12" s="45">
        <v>162079527</v>
      </c>
      <c r="J12" s="45">
        <v>20400004</v>
      </c>
      <c r="K12" s="45">
        <v>182479531</v>
      </c>
    </row>
    <row r="13" spans="2:11" ht="15.75" x14ac:dyDescent="0.25">
      <c r="B13" s="44">
        <v>7</v>
      </c>
      <c r="C13" s="4" t="s">
        <v>196</v>
      </c>
      <c r="D13" s="44">
        <v>19</v>
      </c>
      <c r="E13" s="44">
        <v>4</v>
      </c>
      <c r="F13" s="44">
        <v>23</v>
      </c>
      <c r="G13" s="45">
        <v>34368665</v>
      </c>
      <c r="H13" s="45">
        <v>2740867</v>
      </c>
      <c r="I13" s="45">
        <v>31627798</v>
      </c>
      <c r="J13" s="45">
        <v>2995805</v>
      </c>
      <c r="K13" s="45">
        <v>34623603</v>
      </c>
    </row>
    <row r="14" spans="2:11" ht="15.75" x14ac:dyDescent="0.25">
      <c r="B14" s="44">
        <v>8</v>
      </c>
      <c r="C14" s="4" t="s">
        <v>197</v>
      </c>
      <c r="D14" s="44">
        <v>99</v>
      </c>
      <c r="E14" s="44">
        <v>17</v>
      </c>
      <c r="F14" s="44">
        <v>116</v>
      </c>
      <c r="G14" s="45">
        <v>185771433</v>
      </c>
      <c r="H14" s="45">
        <v>4812624</v>
      </c>
      <c r="I14" s="45">
        <v>180958809</v>
      </c>
      <c r="J14" s="45">
        <v>25685918</v>
      </c>
      <c r="K14" s="45">
        <v>206644727</v>
      </c>
    </row>
    <row r="15" spans="2:11" ht="15.75" x14ac:dyDescent="0.25">
      <c r="B15" s="44">
        <v>9</v>
      </c>
      <c r="C15" s="4" t="s">
        <v>198</v>
      </c>
      <c r="D15" s="44">
        <v>75</v>
      </c>
      <c r="E15" s="44">
        <v>15</v>
      </c>
      <c r="F15" s="44">
        <v>90</v>
      </c>
      <c r="G15" s="45">
        <v>119250622</v>
      </c>
      <c r="H15" s="45">
        <v>6671909</v>
      </c>
      <c r="I15" s="45">
        <v>112578713</v>
      </c>
      <c r="J15" s="45">
        <v>11997941</v>
      </c>
      <c r="K15" s="45">
        <v>124576654</v>
      </c>
    </row>
    <row r="16" spans="2:11" ht="15.75" x14ac:dyDescent="0.25">
      <c r="B16" s="44">
        <v>10</v>
      </c>
      <c r="C16" s="4" t="s">
        <v>199</v>
      </c>
      <c r="D16" s="44">
        <v>28</v>
      </c>
      <c r="E16" s="44">
        <v>11</v>
      </c>
      <c r="F16" s="44">
        <v>39</v>
      </c>
      <c r="G16" s="45">
        <v>47427463</v>
      </c>
      <c r="H16" s="45">
        <v>5224327</v>
      </c>
      <c r="I16" s="45">
        <v>42203136</v>
      </c>
      <c r="J16" s="45">
        <v>12033819</v>
      </c>
      <c r="K16" s="45">
        <v>54236955</v>
      </c>
    </row>
    <row r="17" spans="2:11" ht="15.75" x14ac:dyDescent="0.25">
      <c r="B17" s="44">
        <v>11</v>
      </c>
      <c r="C17" s="4" t="s">
        <v>200</v>
      </c>
      <c r="D17" s="44">
        <v>64</v>
      </c>
      <c r="E17" s="44">
        <v>14</v>
      </c>
      <c r="F17" s="44">
        <v>78</v>
      </c>
      <c r="G17" s="45">
        <v>129233878</v>
      </c>
      <c r="H17" s="45">
        <v>6929176</v>
      </c>
      <c r="I17" s="45">
        <v>122304702</v>
      </c>
      <c r="J17" s="45">
        <v>14217658</v>
      </c>
      <c r="K17" s="45">
        <v>136522360</v>
      </c>
    </row>
    <row r="18" spans="2:11" ht="15.75" x14ac:dyDescent="0.25">
      <c r="B18" s="44">
        <v>12</v>
      </c>
      <c r="C18" s="4" t="s">
        <v>201</v>
      </c>
      <c r="D18" s="44">
        <v>65</v>
      </c>
      <c r="E18" s="44">
        <v>6</v>
      </c>
      <c r="F18" s="44">
        <v>71</v>
      </c>
      <c r="G18" s="45">
        <v>92245914</v>
      </c>
      <c r="H18" s="45">
        <v>8622246</v>
      </c>
      <c r="I18" s="45">
        <v>83623668</v>
      </c>
      <c r="J18" s="45">
        <v>8503101</v>
      </c>
      <c r="K18" s="45">
        <v>92126769</v>
      </c>
    </row>
    <row r="19" spans="2:11" ht="15.75" x14ac:dyDescent="0.25">
      <c r="B19" s="44">
        <v>13</v>
      </c>
      <c r="C19" s="4" t="s">
        <v>202</v>
      </c>
      <c r="D19" s="44">
        <v>46</v>
      </c>
      <c r="E19" s="44">
        <v>11</v>
      </c>
      <c r="F19" s="44">
        <v>57</v>
      </c>
      <c r="G19" s="45">
        <v>94759159</v>
      </c>
      <c r="H19" s="45">
        <v>2507763</v>
      </c>
      <c r="I19" s="45">
        <v>92251396</v>
      </c>
      <c r="J19" s="45">
        <v>13543583</v>
      </c>
      <c r="K19" s="45">
        <v>105794979</v>
      </c>
    </row>
    <row r="20" spans="2:11" ht="15.75" x14ac:dyDescent="0.25">
      <c r="B20" s="44">
        <v>14</v>
      </c>
      <c r="C20" s="4" t="s">
        <v>203</v>
      </c>
      <c r="D20" s="44">
        <v>72</v>
      </c>
      <c r="E20" s="44">
        <v>9</v>
      </c>
      <c r="F20" s="44">
        <v>81</v>
      </c>
      <c r="G20" s="45">
        <v>134052533</v>
      </c>
      <c r="H20" s="45">
        <v>9136388</v>
      </c>
      <c r="I20" s="45">
        <v>124916145</v>
      </c>
      <c r="J20" s="45">
        <v>13725169</v>
      </c>
      <c r="K20" s="45">
        <v>138641314</v>
      </c>
    </row>
    <row r="21" spans="2:11" ht="15.75" x14ac:dyDescent="0.25">
      <c r="B21" s="44">
        <v>15</v>
      </c>
      <c r="C21" s="4" t="s">
        <v>204</v>
      </c>
      <c r="D21" s="44">
        <v>70</v>
      </c>
      <c r="E21" s="44">
        <v>8</v>
      </c>
      <c r="F21" s="44">
        <v>78</v>
      </c>
      <c r="G21" s="45">
        <v>129199949</v>
      </c>
      <c r="H21" s="45">
        <v>6025691</v>
      </c>
      <c r="I21" s="45">
        <v>123174258</v>
      </c>
      <c r="J21" s="45">
        <v>11571514</v>
      </c>
      <c r="K21" s="45">
        <v>134745772</v>
      </c>
    </row>
    <row r="22" spans="2:11" ht="15.75" x14ac:dyDescent="0.25">
      <c r="B22" s="44">
        <v>16</v>
      </c>
      <c r="C22" s="4" t="s">
        <v>205</v>
      </c>
      <c r="D22" s="44">
        <v>53</v>
      </c>
      <c r="E22" s="44">
        <v>14</v>
      </c>
      <c r="F22" s="44">
        <v>67</v>
      </c>
      <c r="G22" s="45">
        <v>96763481</v>
      </c>
      <c r="H22" s="45">
        <v>4873707</v>
      </c>
      <c r="I22" s="45">
        <v>91889774</v>
      </c>
      <c r="J22" s="45">
        <v>28392175</v>
      </c>
      <c r="K22" s="45">
        <v>120281949</v>
      </c>
    </row>
    <row r="23" spans="2:11" ht="15.75" x14ac:dyDescent="0.25">
      <c r="B23" s="44">
        <v>17</v>
      </c>
      <c r="C23" s="4" t="s">
        <v>206</v>
      </c>
      <c r="D23" s="44">
        <v>58</v>
      </c>
      <c r="E23" s="44">
        <v>6</v>
      </c>
      <c r="F23" s="44">
        <v>64</v>
      </c>
      <c r="G23" s="45">
        <v>100219502</v>
      </c>
      <c r="H23" s="45">
        <v>3931288</v>
      </c>
      <c r="I23" s="45">
        <v>96288214</v>
      </c>
      <c r="J23" s="45">
        <v>10088815</v>
      </c>
      <c r="K23" s="45">
        <v>106377029</v>
      </c>
    </row>
    <row r="24" spans="2:11" ht="15.75" x14ac:dyDescent="0.25">
      <c r="B24" s="44">
        <v>18</v>
      </c>
      <c r="C24" s="4" t="s">
        <v>228</v>
      </c>
      <c r="D24" s="44">
        <v>48</v>
      </c>
      <c r="E24" s="44">
        <v>7</v>
      </c>
      <c r="F24" s="44">
        <v>55</v>
      </c>
      <c r="G24" s="45">
        <v>81586712</v>
      </c>
      <c r="H24" s="45">
        <v>2850781</v>
      </c>
      <c r="I24" s="45">
        <v>78735931</v>
      </c>
      <c r="J24" s="45">
        <v>4407077</v>
      </c>
      <c r="K24" s="45">
        <v>83143008</v>
      </c>
    </row>
    <row r="25" spans="2:11" ht="15.75" x14ac:dyDescent="0.25">
      <c r="B25" s="44">
        <v>19</v>
      </c>
      <c r="C25" s="4" t="s">
        <v>208</v>
      </c>
      <c r="D25" s="44">
        <v>48</v>
      </c>
      <c r="E25" s="44">
        <v>5</v>
      </c>
      <c r="F25" s="44">
        <v>53</v>
      </c>
      <c r="G25" s="45">
        <v>99513088</v>
      </c>
      <c r="H25" s="45">
        <v>1407455</v>
      </c>
      <c r="I25" s="45">
        <v>98105633</v>
      </c>
      <c r="J25" s="45">
        <v>5416310</v>
      </c>
      <c r="K25" s="45">
        <v>103521943</v>
      </c>
    </row>
    <row r="26" spans="2:11" ht="15.75" x14ac:dyDescent="0.25">
      <c r="B26" s="44">
        <v>20</v>
      </c>
      <c r="C26" s="4" t="s">
        <v>209</v>
      </c>
      <c r="D26" s="44">
        <v>50</v>
      </c>
      <c r="E26" s="44">
        <v>10</v>
      </c>
      <c r="F26" s="44">
        <v>60</v>
      </c>
      <c r="G26" s="45">
        <v>71996700</v>
      </c>
      <c r="H26" s="45">
        <v>8027232</v>
      </c>
      <c r="I26" s="45">
        <v>63969468</v>
      </c>
      <c r="J26" s="45">
        <v>7537307</v>
      </c>
      <c r="K26" s="45">
        <v>71506775</v>
      </c>
    </row>
    <row r="27" spans="2:11" ht="15.75" x14ac:dyDescent="0.25">
      <c r="B27" s="44">
        <v>21</v>
      </c>
      <c r="C27" s="4" t="s">
        <v>229</v>
      </c>
      <c r="D27" s="44">
        <v>47</v>
      </c>
      <c r="E27" s="44">
        <v>15</v>
      </c>
      <c r="F27" s="44">
        <v>62</v>
      </c>
      <c r="G27" s="45">
        <v>90473439</v>
      </c>
      <c r="H27" s="45">
        <v>2832336</v>
      </c>
      <c r="I27" s="45">
        <v>87641103</v>
      </c>
      <c r="J27" s="45">
        <v>20366835</v>
      </c>
      <c r="K27" s="45">
        <v>108007938</v>
      </c>
    </row>
    <row r="28" spans="2:11" ht="15.75" x14ac:dyDescent="0.25">
      <c r="B28" s="44">
        <v>22</v>
      </c>
      <c r="C28" s="4" t="s">
        <v>230</v>
      </c>
      <c r="D28" s="44">
        <v>34</v>
      </c>
      <c r="E28" s="44">
        <v>11</v>
      </c>
      <c r="F28" s="44">
        <v>46</v>
      </c>
      <c r="G28" s="45">
        <v>68319438</v>
      </c>
      <c r="H28" s="45">
        <v>3204996</v>
      </c>
      <c r="I28" s="45">
        <v>65114472</v>
      </c>
      <c r="J28" s="45">
        <v>10232597</v>
      </c>
      <c r="K28" s="45">
        <v>75347069</v>
      </c>
    </row>
    <row r="29" spans="2:11" ht="15.75" x14ac:dyDescent="0.25">
      <c r="B29" s="44">
        <v>23</v>
      </c>
      <c r="C29" s="4" t="s">
        <v>212</v>
      </c>
      <c r="D29" s="44">
        <v>66</v>
      </c>
      <c r="E29" s="44">
        <v>11</v>
      </c>
      <c r="F29" s="44">
        <v>77</v>
      </c>
      <c r="G29" s="45">
        <v>117514860</v>
      </c>
      <c r="H29" s="45">
        <v>5185279</v>
      </c>
      <c r="I29" s="45">
        <v>112329581</v>
      </c>
      <c r="J29" s="45">
        <v>16424780</v>
      </c>
      <c r="K29" s="45">
        <v>128754361</v>
      </c>
    </row>
    <row r="30" spans="2:11" ht="15.75" x14ac:dyDescent="0.25">
      <c r="B30" s="44">
        <v>24</v>
      </c>
      <c r="C30" s="4" t="s">
        <v>213</v>
      </c>
      <c r="D30" s="44">
        <v>52</v>
      </c>
      <c r="E30" s="44">
        <v>7</v>
      </c>
      <c r="F30" s="44">
        <v>59</v>
      </c>
      <c r="G30" s="45">
        <v>69494290</v>
      </c>
      <c r="H30" s="45">
        <v>5035749</v>
      </c>
      <c r="I30" s="45">
        <v>64458541</v>
      </c>
      <c r="J30" s="45">
        <v>8673805</v>
      </c>
      <c r="K30" s="45">
        <v>73132346</v>
      </c>
    </row>
    <row r="31" spans="2:11" ht="15.75" x14ac:dyDescent="0.25">
      <c r="B31" s="44">
        <v>25</v>
      </c>
      <c r="C31" s="4" t="s">
        <v>231</v>
      </c>
      <c r="D31" s="44">
        <v>67</v>
      </c>
      <c r="E31" s="44">
        <v>14</v>
      </c>
      <c r="F31" s="44">
        <v>81</v>
      </c>
      <c r="G31" s="45">
        <v>118781396</v>
      </c>
      <c r="H31" s="45">
        <v>4980816</v>
      </c>
      <c r="I31" s="45">
        <v>113800580</v>
      </c>
      <c r="J31" s="45">
        <v>18500036</v>
      </c>
      <c r="K31" s="45">
        <v>132300616</v>
      </c>
    </row>
    <row r="32" spans="2:11" ht="15.75" x14ac:dyDescent="0.25">
      <c r="B32" s="44">
        <v>26</v>
      </c>
      <c r="C32" s="4" t="s">
        <v>232</v>
      </c>
      <c r="D32" s="44">
        <v>66</v>
      </c>
      <c r="E32" s="44">
        <v>11</v>
      </c>
      <c r="F32" s="44">
        <v>77</v>
      </c>
      <c r="G32" s="45">
        <v>112912255</v>
      </c>
      <c r="H32" s="45">
        <v>6730853</v>
      </c>
      <c r="I32" s="45">
        <v>106181402</v>
      </c>
      <c r="J32" s="45">
        <v>11845701</v>
      </c>
      <c r="K32" s="45">
        <v>118027103</v>
      </c>
    </row>
    <row r="33" spans="2:11" ht="15.75" x14ac:dyDescent="0.25">
      <c r="B33" s="44">
        <v>27</v>
      </c>
      <c r="C33" s="4" t="s">
        <v>216</v>
      </c>
      <c r="D33" s="44">
        <v>41</v>
      </c>
      <c r="E33" s="44">
        <v>8</v>
      </c>
      <c r="F33" s="44">
        <v>49</v>
      </c>
      <c r="G33" s="45">
        <v>74886496</v>
      </c>
      <c r="H33" s="45">
        <v>1320267</v>
      </c>
      <c r="I33" s="45">
        <v>73566229</v>
      </c>
      <c r="J33" s="45">
        <v>8855341</v>
      </c>
      <c r="K33" s="45">
        <v>82421570</v>
      </c>
    </row>
    <row r="34" spans="2:11" ht="15.75" x14ac:dyDescent="0.25">
      <c r="B34" s="3"/>
      <c r="C34" s="4" t="s">
        <v>189</v>
      </c>
      <c r="D34" s="20">
        <v>1513</v>
      </c>
      <c r="E34" s="20">
        <v>282</v>
      </c>
      <c r="F34" s="20">
        <v>1796</v>
      </c>
      <c r="G34" s="46">
        <v>2669588497</v>
      </c>
      <c r="H34" s="46">
        <v>130674669</v>
      </c>
      <c r="I34" s="46">
        <v>2538913858</v>
      </c>
      <c r="J34" s="46">
        <v>322269120</v>
      </c>
      <c r="K34" s="46">
        <v>2861182978</v>
      </c>
    </row>
  </sheetData>
  <mergeCells count="2">
    <mergeCell ref="B1:K1"/>
    <mergeCell ref="B2: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34"/>
  <sheetViews>
    <sheetView workbookViewId="0">
      <selection activeCell="B3" sqref="B3:I3"/>
    </sheetView>
  </sheetViews>
  <sheetFormatPr defaultRowHeight="15" x14ac:dyDescent="0.25"/>
  <cols>
    <col min="3" max="3" width="30.140625" customWidth="1"/>
    <col min="4" max="4" width="11" customWidth="1"/>
    <col min="5" max="5" width="13.85546875" customWidth="1"/>
    <col min="6" max="6" width="12.7109375" customWidth="1"/>
    <col min="7" max="7" width="15.28515625" customWidth="1"/>
    <col min="8" max="8" width="15.5703125" customWidth="1"/>
    <col min="9" max="9" width="15.7109375" customWidth="1"/>
  </cols>
  <sheetData>
    <row r="1" spans="2:9" ht="15.75" x14ac:dyDescent="0.25">
      <c r="B1" s="54" t="s">
        <v>247</v>
      </c>
      <c r="C1" s="54"/>
      <c r="D1" s="54"/>
      <c r="E1" s="54"/>
      <c r="F1" s="54"/>
      <c r="G1" s="54"/>
      <c r="H1" s="54"/>
      <c r="I1" s="54"/>
    </row>
    <row r="2" spans="2:9" ht="15.75" x14ac:dyDescent="0.25">
      <c r="B2" s="54" t="s">
        <v>248</v>
      </c>
      <c r="C2" s="54"/>
      <c r="D2" s="54"/>
      <c r="E2" s="54"/>
      <c r="F2" s="54"/>
      <c r="G2" s="54"/>
      <c r="H2" s="54"/>
      <c r="I2" s="54"/>
    </row>
    <row r="3" spans="2:9" ht="15.75" x14ac:dyDescent="0.25">
      <c r="B3" s="54" t="s">
        <v>249</v>
      </c>
      <c r="C3" s="54"/>
      <c r="D3" s="54"/>
      <c r="E3" s="54"/>
      <c r="F3" s="54"/>
      <c r="G3" s="54"/>
      <c r="H3" s="54"/>
      <c r="I3" s="54"/>
    </row>
    <row r="5" spans="2:9" ht="15" customHeight="1" x14ac:dyDescent="0.25">
      <c r="B5" s="26" t="s">
        <v>130</v>
      </c>
      <c r="C5" s="26" t="s">
        <v>233</v>
      </c>
      <c r="D5" s="60" t="s">
        <v>234</v>
      </c>
      <c r="E5" s="60"/>
      <c r="F5" s="60" t="s">
        <v>235</v>
      </c>
      <c r="G5" s="60"/>
      <c r="H5" s="60" t="s">
        <v>236</v>
      </c>
      <c r="I5" s="60"/>
    </row>
    <row r="6" spans="2:9" ht="15" customHeight="1" x14ac:dyDescent="0.25">
      <c r="B6" s="26"/>
      <c r="C6" s="26"/>
      <c r="D6" s="26" t="s">
        <v>237</v>
      </c>
      <c r="E6" s="26" t="s">
        <v>238</v>
      </c>
      <c r="F6" s="26" t="s">
        <v>239</v>
      </c>
      <c r="G6" s="26" t="s">
        <v>237</v>
      </c>
      <c r="H6" s="26" t="s">
        <v>238</v>
      </c>
      <c r="I6" s="26" t="s">
        <v>189</v>
      </c>
    </row>
    <row r="7" spans="2:9" ht="15" customHeight="1" x14ac:dyDescent="0.25">
      <c r="B7" s="28">
        <v>1</v>
      </c>
      <c r="C7" s="29" t="s">
        <v>190</v>
      </c>
      <c r="D7" s="28" t="s">
        <v>240</v>
      </c>
      <c r="E7" s="28">
        <v>18</v>
      </c>
      <c r="F7" s="28">
        <v>18</v>
      </c>
      <c r="G7" s="32" t="s">
        <v>240</v>
      </c>
      <c r="H7" s="31">
        <v>4143219</v>
      </c>
      <c r="I7" s="31">
        <v>4143219</v>
      </c>
    </row>
    <row r="8" spans="2:9" ht="15" customHeight="1" x14ac:dyDescent="0.25">
      <c r="B8" s="28">
        <v>2</v>
      </c>
      <c r="C8" s="29" t="s">
        <v>191</v>
      </c>
      <c r="D8" s="28">
        <v>2</v>
      </c>
      <c r="E8" s="28">
        <v>51</v>
      </c>
      <c r="F8" s="28">
        <v>53</v>
      </c>
      <c r="G8" s="31">
        <v>56319</v>
      </c>
      <c r="H8" s="31">
        <v>7275167</v>
      </c>
      <c r="I8" s="31">
        <v>7331486</v>
      </c>
    </row>
    <row r="9" spans="2:9" ht="15" customHeight="1" x14ac:dyDescent="0.25">
      <c r="B9" s="28">
        <v>3</v>
      </c>
      <c r="C9" s="29" t="s">
        <v>192</v>
      </c>
      <c r="D9" s="28" t="s">
        <v>240</v>
      </c>
      <c r="E9" s="28">
        <v>23</v>
      </c>
      <c r="F9" s="28">
        <v>23</v>
      </c>
      <c r="G9" s="47" t="s">
        <v>241</v>
      </c>
      <c r="H9" s="31">
        <v>3815846</v>
      </c>
      <c r="I9" s="31">
        <v>3815846</v>
      </c>
    </row>
    <row r="10" spans="2:9" ht="15" customHeight="1" x14ac:dyDescent="0.25">
      <c r="B10" s="28">
        <v>4</v>
      </c>
      <c r="C10" s="29" t="s">
        <v>193</v>
      </c>
      <c r="D10" s="28">
        <v>1</v>
      </c>
      <c r="E10" s="28">
        <v>21</v>
      </c>
      <c r="F10" s="28">
        <v>22</v>
      </c>
      <c r="G10" s="31">
        <v>4738</v>
      </c>
      <c r="H10" s="31">
        <v>3626107</v>
      </c>
      <c r="I10" s="31">
        <v>3630845</v>
      </c>
    </row>
    <row r="11" spans="2:9" ht="15" customHeight="1" x14ac:dyDescent="0.25">
      <c r="B11" s="28">
        <v>5</v>
      </c>
      <c r="C11" s="29" t="s">
        <v>194</v>
      </c>
      <c r="D11" s="28" t="s">
        <v>240</v>
      </c>
      <c r="E11" s="28">
        <v>26</v>
      </c>
      <c r="F11" s="28">
        <v>26</v>
      </c>
      <c r="G11" s="31" t="s">
        <v>240</v>
      </c>
      <c r="H11" s="31">
        <v>3474386</v>
      </c>
      <c r="I11" s="31">
        <v>3474386</v>
      </c>
    </row>
    <row r="12" spans="2:9" ht="15" customHeight="1" x14ac:dyDescent="0.25">
      <c r="B12" s="28">
        <v>6</v>
      </c>
      <c r="C12" s="29" t="s">
        <v>195</v>
      </c>
      <c r="D12" s="28" t="s">
        <v>240</v>
      </c>
      <c r="E12" s="28">
        <v>51</v>
      </c>
      <c r="F12" s="28">
        <v>51</v>
      </c>
      <c r="G12" s="31" t="s">
        <v>240</v>
      </c>
      <c r="H12" s="31">
        <v>4889799</v>
      </c>
      <c r="I12" s="31">
        <v>4889799</v>
      </c>
    </row>
    <row r="13" spans="2:9" ht="15" customHeight="1" x14ac:dyDescent="0.25">
      <c r="B13" s="28">
        <v>7</v>
      </c>
      <c r="C13" s="29" t="s">
        <v>196</v>
      </c>
      <c r="D13" s="28">
        <v>3</v>
      </c>
      <c r="E13" s="28">
        <v>10</v>
      </c>
      <c r="F13" s="28">
        <v>13</v>
      </c>
      <c r="G13" s="31">
        <v>186565</v>
      </c>
      <c r="H13" s="31">
        <v>2683702</v>
      </c>
      <c r="I13" s="31">
        <v>2870267</v>
      </c>
    </row>
    <row r="14" spans="2:9" ht="15" customHeight="1" x14ac:dyDescent="0.25">
      <c r="B14" s="28">
        <v>8</v>
      </c>
      <c r="C14" s="29" t="s">
        <v>197</v>
      </c>
      <c r="D14" s="28">
        <v>2</v>
      </c>
      <c r="E14" s="28">
        <v>46</v>
      </c>
      <c r="F14" s="28">
        <v>48</v>
      </c>
      <c r="G14" s="31">
        <v>16889</v>
      </c>
      <c r="H14" s="31">
        <v>4513137</v>
      </c>
      <c r="I14" s="31">
        <v>4530026</v>
      </c>
    </row>
    <row r="15" spans="2:9" ht="15" customHeight="1" x14ac:dyDescent="0.25">
      <c r="B15" s="28">
        <v>9</v>
      </c>
      <c r="C15" s="29" t="s">
        <v>198</v>
      </c>
      <c r="D15" s="28">
        <v>1</v>
      </c>
      <c r="E15" s="28">
        <v>54</v>
      </c>
      <c r="F15" s="28">
        <v>55</v>
      </c>
      <c r="G15" s="31">
        <v>4006</v>
      </c>
      <c r="H15" s="31">
        <v>6461324</v>
      </c>
      <c r="I15" s="31">
        <v>6465330</v>
      </c>
    </row>
    <row r="16" spans="2:9" ht="15" customHeight="1" x14ac:dyDescent="0.25">
      <c r="B16" s="28">
        <v>10</v>
      </c>
      <c r="C16" s="29" t="s">
        <v>199</v>
      </c>
      <c r="D16" s="28" t="s">
        <v>240</v>
      </c>
      <c r="E16" s="28">
        <v>32</v>
      </c>
      <c r="F16" s="28">
        <v>32</v>
      </c>
      <c r="G16" s="31" t="s">
        <v>240</v>
      </c>
      <c r="H16" s="31">
        <v>5648903</v>
      </c>
      <c r="I16" s="31">
        <v>5648903</v>
      </c>
    </row>
    <row r="17" spans="2:9" ht="15" customHeight="1" x14ac:dyDescent="0.25">
      <c r="B17" s="28">
        <v>11</v>
      </c>
      <c r="C17" s="29" t="s">
        <v>200</v>
      </c>
      <c r="D17" s="28">
        <v>2</v>
      </c>
      <c r="E17" s="28">
        <v>40</v>
      </c>
      <c r="F17" s="28">
        <v>42</v>
      </c>
      <c r="G17" s="31">
        <v>19703</v>
      </c>
      <c r="H17" s="31">
        <v>6959465</v>
      </c>
      <c r="I17" s="31">
        <v>6979168</v>
      </c>
    </row>
    <row r="18" spans="2:9" ht="15" customHeight="1" x14ac:dyDescent="0.25">
      <c r="B18" s="28">
        <v>12</v>
      </c>
      <c r="C18" s="29" t="s">
        <v>201</v>
      </c>
      <c r="D18" s="28" t="s">
        <v>240</v>
      </c>
      <c r="E18" s="28">
        <v>41</v>
      </c>
      <c r="F18" s="28">
        <v>41</v>
      </c>
      <c r="G18" s="31" t="s">
        <v>240</v>
      </c>
      <c r="H18" s="31">
        <v>8422438</v>
      </c>
      <c r="I18" s="31">
        <v>8422438</v>
      </c>
    </row>
    <row r="19" spans="2:9" ht="15" customHeight="1" x14ac:dyDescent="0.25">
      <c r="B19" s="28">
        <v>13</v>
      </c>
      <c r="C19" s="29" t="s">
        <v>202</v>
      </c>
      <c r="D19" s="28">
        <v>1</v>
      </c>
      <c r="E19" s="28">
        <v>19</v>
      </c>
      <c r="F19" s="28">
        <v>20</v>
      </c>
      <c r="G19" s="31">
        <v>1522</v>
      </c>
      <c r="H19" s="31">
        <v>2556144</v>
      </c>
      <c r="I19" s="31">
        <v>2557666</v>
      </c>
    </row>
    <row r="20" spans="2:9" ht="15" customHeight="1" x14ac:dyDescent="0.25">
      <c r="B20" s="28">
        <v>14</v>
      </c>
      <c r="C20" s="29" t="s">
        <v>203</v>
      </c>
      <c r="D20" s="28" t="s">
        <v>240</v>
      </c>
      <c r="E20" s="28">
        <v>54</v>
      </c>
      <c r="F20" s="28">
        <v>54</v>
      </c>
      <c r="G20" s="31" t="s">
        <v>240</v>
      </c>
      <c r="H20" s="31">
        <v>10578758</v>
      </c>
      <c r="I20" s="31">
        <v>10578758</v>
      </c>
    </row>
    <row r="21" spans="2:9" ht="15" customHeight="1" x14ac:dyDescent="0.25">
      <c r="B21" s="28">
        <v>15</v>
      </c>
      <c r="C21" s="29" t="s">
        <v>204</v>
      </c>
      <c r="D21" s="28" t="s">
        <v>240</v>
      </c>
      <c r="E21" s="28">
        <v>47</v>
      </c>
      <c r="F21" s="28">
        <v>47</v>
      </c>
      <c r="G21" s="31" t="s">
        <v>240</v>
      </c>
      <c r="H21" s="31">
        <v>6020823</v>
      </c>
      <c r="I21" s="31">
        <v>6020823</v>
      </c>
    </row>
    <row r="22" spans="2:9" ht="15" customHeight="1" x14ac:dyDescent="0.25">
      <c r="B22" s="28">
        <v>16</v>
      </c>
      <c r="C22" s="29" t="s">
        <v>205</v>
      </c>
      <c r="D22" s="28" t="s">
        <v>240</v>
      </c>
      <c r="E22" s="28">
        <v>35</v>
      </c>
      <c r="F22" s="28">
        <v>35</v>
      </c>
      <c r="G22" s="31" t="s">
        <v>240</v>
      </c>
      <c r="H22" s="31">
        <v>4873710</v>
      </c>
      <c r="I22" s="31">
        <v>4873710</v>
      </c>
    </row>
    <row r="23" spans="2:9" ht="15" customHeight="1" x14ac:dyDescent="0.25">
      <c r="B23" s="28">
        <v>17</v>
      </c>
      <c r="C23" s="29" t="s">
        <v>206</v>
      </c>
      <c r="D23" s="28" t="s">
        <v>240</v>
      </c>
      <c r="E23" s="28">
        <v>26</v>
      </c>
      <c r="F23" s="28">
        <v>26</v>
      </c>
      <c r="G23" s="31" t="s">
        <v>240</v>
      </c>
      <c r="H23" s="31">
        <v>3931287</v>
      </c>
      <c r="I23" s="31">
        <v>3931287</v>
      </c>
    </row>
    <row r="24" spans="2:9" ht="15" customHeight="1" x14ac:dyDescent="0.25">
      <c r="B24" s="28">
        <v>18</v>
      </c>
      <c r="C24" s="29" t="s">
        <v>242</v>
      </c>
      <c r="D24" s="28" t="s">
        <v>240</v>
      </c>
      <c r="E24" s="28">
        <v>23</v>
      </c>
      <c r="F24" s="28">
        <v>23</v>
      </c>
      <c r="G24" s="31" t="s">
        <v>240</v>
      </c>
      <c r="H24" s="31">
        <v>2850778</v>
      </c>
      <c r="I24" s="31">
        <v>2850778</v>
      </c>
    </row>
    <row r="25" spans="2:9" ht="15" customHeight="1" x14ac:dyDescent="0.25">
      <c r="B25" s="28">
        <v>18</v>
      </c>
      <c r="C25" s="29" t="s">
        <v>208</v>
      </c>
      <c r="D25" s="28" t="s">
        <v>240</v>
      </c>
      <c r="E25" s="28">
        <v>14</v>
      </c>
      <c r="F25" s="28">
        <v>14</v>
      </c>
      <c r="G25" s="31" t="s">
        <v>240</v>
      </c>
      <c r="H25" s="31">
        <v>1618067</v>
      </c>
      <c r="I25" s="31">
        <v>1618067</v>
      </c>
    </row>
    <row r="26" spans="2:9" ht="15" customHeight="1" x14ac:dyDescent="0.25">
      <c r="B26" s="28">
        <v>20</v>
      </c>
      <c r="C26" s="29" t="s">
        <v>209</v>
      </c>
      <c r="D26" s="28">
        <v>2</v>
      </c>
      <c r="E26" s="28">
        <v>42</v>
      </c>
      <c r="F26" s="28">
        <v>44</v>
      </c>
      <c r="G26" s="31">
        <v>803489</v>
      </c>
      <c r="H26" s="31">
        <v>7611479</v>
      </c>
      <c r="I26" s="31">
        <v>8414968</v>
      </c>
    </row>
    <row r="27" spans="2:9" ht="15" customHeight="1" x14ac:dyDescent="0.25">
      <c r="B27" s="28">
        <v>21</v>
      </c>
      <c r="C27" s="29" t="s">
        <v>243</v>
      </c>
      <c r="D27" s="28" t="s">
        <v>240</v>
      </c>
      <c r="E27" s="28">
        <v>21</v>
      </c>
      <c r="F27" s="28">
        <v>21</v>
      </c>
      <c r="G27" s="31" t="s">
        <v>240</v>
      </c>
      <c r="H27" s="31">
        <v>2629055</v>
      </c>
      <c r="I27" s="31">
        <v>2629055</v>
      </c>
    </row>
    <row r="28" spans="2:9" ht="15" customHeight="1" x14ac:dyDescent="0.25">
      <c r="B28" s="28">
        <v>22</v>
      </c>
      <c r="C28" s="29" t="s">
        <v>211</v>
      </c>
      <c r="D28" s="28" t="s">
        <v>240</v>
      </c>
      <c r="E28" s="28">
        <v>19</v>
      </c>
      <c r="F28" s="28">
        <v>19</v>
      </c>
      <c r="G28" s="31" t="s">
        <v>240</v>
      </c>
      <c r="H28" s="31">
        <v>3204966</v>
      </c>
      <c r="I28" s="31">
        <v>3204966</v>
      </c>
    </row>
    <row r="29" spans="2:9" ht="15" customHeight="1" x14ac:dyDescent="0.25">
      <c r="B29" s="28">
        <v>23</v>
      </c>
      <c r="C29" s="29" t="s">
        <v>212</v>
      </c>
      <c r="D29" s="28">
        <v>30</v>
      </c>
      <c r="E29" s="28">
        <v>33</v>
      </c>
      <c r="F29" s="28">
        <v>33</v>
      </c>
      <c r="G29" s="31">
        <v>624594</v>
      </c>
      <c r="H29" s="31">
        <v>5185899</v>
      </c>
      <c r="I29" s="31">
        <v>5810493</v>
      </c>
    </row>
    <row r="30" spans="2:9" ht="15" customHeight="1" x14ac:dyDescent="0.25">
      <c r="B30" s="28">
        <v>24</v>
      </c>
      <c r="C30" s="29" t="s">
        <v>213</v>
      </c>
      <c r="D30" s="28" t="s">
        <v>240</v>
      </c>
      <c r="E30" s="28">
        <v>30</v>
      </c>
      <c r="F30" s="28">
        <v>30</v>
      </c>
      <c r="G30" s="31" t="s">
        <v>240</v>
      </c>
      <c r="H30" s="31">
        <v>5035758</v>
      </c>
      <c r="I30" s="31">
        <v>5035758</v>
      </c>
    </row>
    <row r="31" spans="2:9" ht="15" customHeight="1" x14ac:dyDescent="0.25">
      <c r="B31" s="28">
        <v>25</v>
      </c>
      <c r="C31" s="29" t="s">
        <v>231</v>
      </c>
      <c r="D31" s="28">
        <v>1</v>
      </c>
      <c r="E31" s="28">
        <v>51</v>
      </c>
      <c r="F31" s="28">
        <v>51</v>
      </c>
      <c r="G31" s="31">
        <v>10300</v>
      </c>
      <c r="H31" s="31">
        <v>4980816</v>
      </c>
      <c r="I31" s="31">
        <v>4991116</v>
      </c>
    </row>
    <row r="32" spans="2:9" ht="15" customHeight="1" x14ac:dyDescent="0.25">
      <c r="B32" s="28">
        <v>26</v>
      </c>
      <c r="C32" s="29" t="s">
        <v>215</v>
      </c>
      <c r="D32" s="28">
        <v>3</v>
      </c>
      <c r="E32" s="28">
        <v>27</v>
      </c>
      <c r="F32" s="28">
        <v>27</v>
      </c>
      <c r="G32" s="31">
        <v>373059</v>
      </c>
      <c r="H32" s="31">
        <v>6342228</v>
      </c>
      <c r="I32" s="31">
        <v>6715287</v>
      </c>
    </row>
    <row r="33" spans="2:9" ht="15" customHeight="1" x14ac:dyDescent="0.25">
      <c r="B33" s="28">
        <v>27</v>
      </c>
      <c r="C33" s="29" t="s">
        <v>216</v>
      </c>
      <c r="D33" s="28" t="s">
        <v>240</v>
      </c>
      <c r="E33" s="28">
        <v>24</v>
      </c>
      <c r="F33" s="28">
        <v>20</v>
      </c>
      <c r="G33" s="31" t="s">
        <v>240</v>
      </c>
      <c r="H33" s="31">
        <v>1284235</v>
      </c>
      <c r="I33" s="31">
        <v>1284235</v>
      </c>
    </row>
    <row r="34" spans="2:9" ht="15" customHeight="1" x14ac:dyDescent="0.25">
      <c r="B34" s="26"/>
      <c r="C34" s="30" t="s">
        <v>244</v>
      </c>
      <c r="D34" s="26">
        <v>21</v>
      </c>
      <c r="E34" s="26">
        <v>867</v>
      </c>
      <c r="F34" s="26">
        <v>888</v>
      </c>
      <c r="G34" s="33">
        <v>2101184</v>
      </c>
      <c r="H34" s="33">
        <v>130617496</v>
      </c>
      <c r="I34" s="33">
        <v>132718680</v>
      </c>
    </row>
  </sheetData>
  <mergeCells count="6">
    <mergeCell ref="D5:E5"/>
    <mergeCell ref="F5:G5"/>
    <mergeCell ref="H5:I5"/>
    <mergeCell ref="B1:I1"/>
    <mergeCell ref="B2:I2"/>
    <mergeCell ref="B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4"/>
  <sheetViews>
    <sheetView workbookViewId="0">
      <selection activeCell="G22" sqref="G22"/>
    </sheetView>
  </sheetViews>
  <sheetFormatPr defaultRowHeight="15" x14ac:dyDescent="0.25"/>
  <cols>
    <col min="2" max="2" width="31.28515625" customWidth="1"/>
    <col min="4" max="4" width="21.140625" customWidth="1"/>
    <col min="5" max="5" width="22.140625" customWidth="1"/>
    <col min="6" max="6" width="22.28515625" customWidth="1"/>
    <col min="7" max="7" width="25.85546875" customWidth="1"/>
  </cols>
  <sheetData>
    <row r="1" spans="2:7" ht="18.75" x14ac:dyDescent="0.3">
      <c r="B1" s="52" t="s">
        <v>63</v>
      </c>
      <c r="C1" s="52"/>
      <c r="D1" s="52"/>
      <c r="E1" s="52"/>
      <c r="F1" s="52"/>
      <c r="G1" s="52"/>
    </row>
    <row r="2" spans="2:7" ht="18.75" x14ac:dyDescent="0.3">
      <c r="B2" s="52" t="s">
        <v>36</v>
      </c>
      <c r="C2" s="52"/>
      <c r="D2" s="52"/>
      <c r="E2" s="52"/>
      <c r="F2" s="52"/>
      <c r="G2" s="52"/>
    </row>
    <row r="3" spans="2:7" ht="18.75" x14ac:dyDescent="0.3">
      <c r="B3" s="52" t="s">
        <v>64</v>
      </c>
      <c r="C3" s="52"/>
      <c r="D3" s="52"/>
      <c r="E3" s="52"/>
      <c r="F3" s="52"/>
      <c r="G3" s="52"/>
    </row>
    <row r="5" spans="2:7" ht="15" customHeight="1" x14ac:dyDescent="0.25">
      <c r="B5" s="8" t="s">
        <v>38</v>
      </c>
      <c r="C5" s="8" t="s">
        <v>39</v>
      </c>
      <c r="D5" s="51" t="s">
        <v>40</v>
      </c>
      <c r="E5" s="51"/>
      <c r="F5" s="51" t="s">
        <v>41</v>
      </c>
      <c r="G5" s="51"/>
    </row>
    <row r="6" spans="2:7" ht="15" customHeight="1" x14ac:dyDescent="0.25">
      <c r="B6" s="9" t="s">
        <v>42</v>
      </c>
      <c r="C6" s="10"/>
      <c r="D6" s="10" t="s">
        <v>43</v>
      </c>
      <c r="E6" s="10" t="s">
        <v>43</v>
      </c>
      <c r="F6" s="10" t="s">
        <v>43</v>
      </c>
      <c r="G6" s="10" t="s">
        <v>43</v>
      </c>
    </row>
    <row r="7" spans="2:7" ht="15" customHeight="1" x14ac:dyDescent="0.25">
      <c r="B7" s="11" t="s">
        <v>44</v>
      </c>
      <c r="C7" s="12">
        <v>1</v>
      </c>
      <c r="D7" s="16">
        <v>914587501</v>
      </c>
      <c r="E7" s="16"/>
      <c r="F7" s="16">
        <v>1348121609</v>
      </c>
      <c r="G7" s="16"/>
    </row>
    <row r="8" spans="2:7" ht="15" customHeight="1" x14ac:dyDescent="0.25">
      <c r="B8" s="11" t="s">
        <v>45</v>
      </c>
      <c r="C8" s="12"/>
      <c r="D8" s="16"/>
      <c r="E8" s="16"/>
      <c r="F8" s="17" t="s">
        <v>46</v>
      </c>
      <c r="G8" s="16"/>
    </row>
    <row r="9" spans="2:7" ht="15" customHeight="1" x14ac:dyDescent="0.25">
      <c r="B9" s="11" t="s">
        <v>47</v>
      </c>
      <c r="C9" s="12"/>
      <c r="D9" s="16"/>
      <c r="E9" s="16"/>
      <c r="F9" s="17" t="s">
        <v>46</v>
      </c>
      <c r="G9" s="16"/>
    </row>
    <row r="10" spans="2:7" ht="15" customHeight="1" x14ac:dyDescent="0.25">
      <c r="B10" s="9" t="s">
        <v>48</v>
      </c>
      <c r="C10" s="14"/>
      <c r="D10" s="16"/>
      <c r="E10" s="16">
        <v>914587501</v>
      </c>
      <c r="F10" s="16"/>
      <c r="G10" s="18">
        <v>1348121609</v>
      </c>
    </row>
    <row r="11" spans="2:7" ht="15" customHeight="1" x14ac:dyDescent="0.25">
      <c r="B11" s="9" t="s">
        <v>49</v>
      </c>
      <c r="C11" s="14"/>
      <c r="D11" s="16"/>
      <c r="E11" s="16"/>
      <c r="F11" s="16"/>
      <c r="G11" s="16"/>
    </row>
    <row r="12" spans="2:7" ht="15" customHeight="1" x14ac:dyDescent="0.25">
      <c r="B12" s="11" t="s">
        <v>50</v>
      </c>
      <c r="C12" s="12"/>
      <c r="D12" s="16">
        <v>0</v>
      </c>
      <c r="E12" s="16"/>
      <c r="F12" s="16"/>
      <c r="G12" s="16"/>
    </row>
    <row r="13" spans="2:7" ht="15" customHeight="1" x14ac:dyDescent="0.25">
      <c r="B13" s="11" t="s">
        <v>51</v>
      </c>
      <c r="C13" s="12">
        <v>2</v>
      </c>
      <c r="D13" s="16">
        <v>670379040</v>
      </c>
      <c r="E13" s="16"/>
      <c r="F13" s="16">
        <v>590689925</v>
      </c>
      <c r="G13" s="16"/>
    </row>
    <row r="14" spans="2:7" ht="15" customHeight="1" x14ac:dyDescent="0.25">
      <c r="B14" s="9" t="s">
        <v>52</v>
      </c>
      <c r="C14" s="14"/>
      <c r="D14" s="16"/>
      <c r="E14" s="16">
        <v>670379040</v>
      </c>
      <c r="F14" s="17" t="s">
        <v>53</v>
      </c>
      <c r="G14" s="18">
        <v>590689925</v>
      </c>
    </row>
    <row r="15" spans="2:7" ht="15" customHeight="1" x14ac:dyDescent="0.25">
      <c r="B15" s="9" t="s">
        <v>54</v>
      </c>
      <c r="C15" s="14"/>
      <c r="D15" s="16"/>
      <c r="E15" s="18">
        <v>1584966541</v>
      </c>
      <c r="F15" s="16"/>
      <c r="G15" s="18">
        <v>1938811534</v>
      </c>
    </row>
    <row r="16" spans="2:7" ht="15" customHeight="1" x14ac:dyDescent="0.25">
      <c r="B16" s="9" t="s">
        <v>55</v>
      </c>
      <c r="C16" s="14"/>
      <c r="D16" s="16"/>
      <c r="E16" s="16"/>
      <c r="F16" s="16"/>
      <c r="G16" s="16"/>
    </row>
    <row r="17" spans="2:7" ht="15" customHeight="1" x14ac:dyDescent="0.25">
      <c r="B17" s="11" t="s">
        <v>56</v>
      </c>
      <c r="C17" s="12">
        <v>3</v>
      </c>
      <c r="D17" s="16">
        <v>-1324691158</v>
      </c>
      <c r="E17" s="16"/>
      <c r="F17" s="16">
        <v>-1306479569</v>
      </c>
      <c r="G17" s="16"/>
    </row>
    <row r="18" spans="2:7" ht="15" customHeight="1" x14ac:dyDescent="0.25">
      <c r="B18" s="9" t="s">
        <v>57</v>
      </c>
      <c r="C18" s="14"/>
      <c r="D18" s="16"/>
      <c r="E18" s="16">
        <v>-1324691158</v>
      </c>
      <c r="F18" s="16"/>
      <c r="G18" s="16">
        <v>-1306479569</v>
      </c>
    </row>
    <row r="19" spans="2:7" ht="15" customHeight="1" x14ac:dyDescent="0.25">
      <c r="B19" s="11" t="s">
        <v>58</v>
      </c>
      <c r="C19" s="12"/>
      <c r="D19" s="16"/>
      <c r="E19" s="18">
        <v>260275383</v>
      </c>
      <c r="F19" s="16"/>
      <c r="G19" s="18">
        <v>632331965</v>
      </c>
    </row>
    <row r="20" spans="2:7" ht="15" customHeight="1" x14ac:dyDescent="0.25">
      <c r="B20" s="12"/>
      <c r="C20" s="12"/>
      <c r="D20" s="16"/>
      <c r="E20" s="16"/>
      <c r="F20" s="16"/>
      <c r="G20" s="16"/>
    </row>
    <row r="21" spans="2:7" ht="15" customHeight="1" x14ac:dyDescent="0.25">
      <c r="B21" s="11" t="s">
        <v>59</v>
      </c>
      <c r="C21" s="12"/>
      <c r="D21" s="16"/>
      <c r="E21" s="16"/>
      <c r="F21" s="16"/>
      <c r="G21" s="16"/>
    </row>
    <row r="22" spans="2:7" ht="15" customHeight="1" x14ac:dyDescent="0.25">
      <c r="B22" s="11" t="s">
        <v>60</v>
      </c>
      <c r="C22" s="12"/>
      <c r="D22" s="16"/>
      <c r="E22" s="16">
        <v>632331965</v>
      </c>
      <c r="F22" s="16"/>
      <c r="G22" s="16">
        <v>817058060</v>
      </c>
    </row>
    <row r="23" spans="2:7" ht="15" customHeight="1" x14ac:dyDescent="0.25">
      <c r="B23" s="11" t="s">
        <v>61</v>
      </c>
      <c r="C23" s="12"/>
      <c r="D23" s="16"/>
      <c r="E23" s="16">
        <v>-372056582</v>
      </c>
      <c r="F23" s="16"/>
      <c r="G23" s="16">
        <v>-184726095</v>
      </c>
    </row>
    <row r="24" spans="2:7" ht="15" customHeight="1" x14ac:dyDescent="0.25">
      <c r="B24" s="11" t="s">
        <v>62</v>
      </c>
      <c r="C24" s="12"/>
      <c r="D24" s="16"/>
      <c r="E24" s="18">
        <v>260275383</v>
      </c>
      <c r="F24" s="16"/>
      <c r="G24" s="18">
        <v>632331965</v>
      </c>
    </row>
  </sheetData>
  <mergeCells count="5">
    <mergeCell ref="D5:E5"/>
    <mergeCell ref="F5:G5"/>
    <mergeCell ref="B1:G1"/>
    <mergeCell ref="B2:G2"/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5"/>
  <sheetViews>
    <sheetView topLeftCell="A9" workbookViewId="0">
      <selection activeCell="D32" sqref="D32"/>
    </sheetView>
  </sheetViews>
  <sheetFormatPr defaultRowHeight="15" x14ac:dyDescent="0.25"/>
  <cols>
    <col min="2" max="2" width="35.140625" customWidth="1"/>
    <col min="3" max="3" width="18.85546875" customWidth="1"/>
    <col min="4" max="4" width="19" customWidth="1"/>
    <col min="5" max="5" width="20.42578125" customWidth="1"/>
    <col min="6" max="6" width="24.140625" customWidth="1"/>
  </cols>
  <sheetData>
    <row r="1" spans="2:6" ht="15.75" x14ac:dyDescent="0.25">
      <c r="B1" s="54" t="s">
        <v>93</v>
      </c>
      <c r="C1" s="54"/>
      <c r="D1" s="54"/>
      <c r="E1" s="54"/>
      <c r="F1" s="54"/>
    </row>
    <row r="2" spans="2:6" ht="15.75" x14ac:dyDescent="0.25">
      <c r="B2" s="54" t="s">
        <v>94</v>
      </c>
      <c r="C2" s="54"/>
      <c r="D2" s="54"/>
      <c r="E2" s="54"/>
      <c r="F2" s="54"/>
    </row>
    <row r="3" spans="2:6" ht="15.75" x14ac:dyDescent="0.25">
      <c r="B3" s="54" t="s">
        <v>95</v>
      </c>
      <c r="C3" s="54"/>
      <c r="D3" s="54"/>
      <c r="E3" s="54"/>
      <c r="F3" s="54"/>
    </row>
    <row r="4" spans="2:6" ht="15.75" x14ac:dyDescent="0.25">
      <c r="B4" s="54" t="s">
        <v>96</v>
      </c>
      <c r="C4" s="54"/>
      <c r="D4" s="54"/>
      <c r="E4" s="54"/>
      <c r="F4" s="54"/>
    </row>
    <row r="5" spans="2:6" ht="15" customHeight="1" x14ac:dyDescent="0.25"/>
    <row r="6" spans="2:6" ht="15" customHeight="1" x14ac:dyDescent="0.25"/>
    <row r="7" spans="2:6" ht="15" customHeight="1" x14ac:dyDescent="0.25">
      <c r="B7" s="53" t="s">
        <v>0</v>
      </c>
      <c r="C7" s="10" t="s">
        <v>65</v>
      </c>
      <c r="D7" s="10" t="s">
        <v>66</v>
      </c>
      <c r="E7" s="10" t="s">
        <v>67</v>
      </c>
      <c r="F7" s="10" t="s">
        <v>41</v>
      </c>
    </row>
    <row r="8" spans="2:6" ht="15" customHeight="1" x14ac:dyDescent="0.25">
      <c r="B8" s="53"/>
      <c r="C8" s="10" t="s">
        <v>43</v>
      </c>
      <c r="D8" s="10" t="s">
        <v>43</v>
      </c>
      <c r="E8" s="10" t="s">
        <v>68</v>
      </c>
      <c r="F8" s="10" t="s">
        <v>43</v>
      </c>
    </row>
    <row r="9" spans="2:6" ht="15" customHeight="1" x14ac:dyDescent="0.25">
      <c r="B9" s="9" t="s">
        <v>69</v>
      </c>
      <c r="C9" s="19"/>
      <c r="D9" s="12"/>
      <c r="E9" s="12"/>
      <c r="F9" s="12"/>
    </row>
    <row r="10" spans="2:6" ht="15" customHeight="1" x14ac:dyDescent="0.25">
      <c r="B10" s="11" t="s">
        <v>70</v>
      </c>
      <c r="C10" s="16">
        <v>44524611832</v>
      </c>
      <c r="D10" s="16">
        <v>45234852432</v>
      </c>
      <c r="E10" s="16">
        <v>0.98429999999999995</v>
      </c>
      <c r="F10" s="16">
        <v>49612677929</v>
      </c>
    </row>
    <row r="11" spans="2:6" ht="15" customHeight="1" x14ac:dyDescent="0.25">
      <c r="B11" s="11" t="s">
        <v>5</v>
      </c>
      <c r="C11" s="16">
        <v>6174027454</v>
      </c>
      <c r="D11" s="16">
        <v>9162621375</v>
      </c>
      <c r="E11" s="16">
        <v>0.67379999999999995</v>
      </c>
      <c r="F11" s="16">
        <v>3296232380</v>
      </c>
    </row>
    <row r="12" spans="2:6" ht="15" customHeight="1" x14ac:dyDescent="0.25">
      <c r="B12" s="11" t="s">
        <v>71</v>
      </c>
      <c r="C12" s="16">
        <v>200000</v>
      </c>
      <c r="D12" s="16">
        <v>4570000</v>
      </c>
      <c r="E12" s="16">
        <v>4.3799999999999999E-2</v>
      </c>
      <c r="F12" s="16">
        <v>0</v>
      </c>
    </row>
    <row r="13" spans="2:6" ht="15" customHeight="1" x14ac:dyDescent="0.25">
      <c r="B13" s="11" t="s">
        <v>72</v>
      </c>
      <c r="C13" s="16">
        <v>14710788</v>
      </c>
      <c r="D13" s="16">
        <v>38270000</v>
      </c>
      <c r="E13" s="16">
        <v>0.38440000000000002</v>
      </c>
      <c r="F13" s="16">
        <v>18165129</v>
      </c>
    </row>
    <row r="14" spans="2:6" ht="15" customHeight="1" x14ac:dyDescent="0.25">
      <c r="B14" s="11" t="s">
        <v>73</v>
      </c>
      <c r="C14" s="16">
        <v>74900697</v>
      </c>
      <c r="D14" s="16">
        <v>283184500</v>
      </c>
      <c r="E14" s="16">
        <v>0.26450000000000001</v>
      </c>
      <c r="F14" s="16">
        <v>143503778</v>
      </c>
    </row>
    <row r="15" spans="2:6" ht="15" customHeight="1" x14ac:dyDescent="0.25">
      <c r="B15" s="11" t="s">
        <v>74</v>
      </c>
      <c r="C15" s="16">
        <v>56506695</v>
      </c>
      <c r="D15" s="16">
        <v>116392500</v>
      </c>
      <c r="E15" s="16">
        <v>0.48549999999999999</v>
      </c>
      <c r="F15" s="16">
        <v>59542334</v>
      </c>
    </row>
    <row r="16" spans="2:6" ht="15" customHeight="1" x14ac:dyDescent="0.25">
      <c r="B16" s="11" t="s">
        <v>75</v>
      </c>
      <c r="C16" s="16">
        <v>8723195</v>
      </c>
      <c r="D16" s="16">
        <v>35090000</v>
      </c>
      <c r="E16" s="16">
        <v>0.24859999999999999</v>
      </c>
      <c r="F16" s="16">
        <v>9349329</v>
      </c>
    </row>
    <row r="17" spans="2:6" ht="15" customHeight="1" x14ac:dyDescent="0.25">
      <c r="B17" s="11" t="s">
        <v>76</v>
      </c>
      <c r="C17" s="16">
        <v>257800</v>
      </c>
      <c r="D17" s="16">
        <v>8920000</v>
      </c>
      <c r="E17" s="16">
        <v>2.8899999999999999E-2</v>
      </c>
      <c r="F17" s="16">
        <v>0</v>
      </c>
    </row>
    <row r="18" spans="2:6" ht="15" customHeight="1" x14ac:dyDescent="0.25">
      <c r="B18" s="11" t="s">
        <v>77</v>
      </c>
      <c r="C18" s="16">
        <v>0</v>
      </c>
      <c r="D18" s="16">
        <v>0</v>
      </c>
      <c r="E18" s="16">
        <v>0</v>
      </c>
      <c r="F18" s="16">
        <v>0</v>
      </c>
    </row>
    <row r="19" spans="2:6" ht="15" customHeight="1" x14ac:dyDescent="0.25">
      <c r="B19" s="11" t="s">
        <v>78</v>
      </c>
      <c r="C19" s="16">
        <v>33728634</v>
      </c>
      <c r="D19" s="16">
        <v>26580000</v>
      </c>
      <c r="E19" s="16">
        <v>1.2688999999999999</v>
      </c>
      <c r="F19" s="16">
        <v>31658278</v>
      </c>
    </row>
    <row r="20" spans="2:6" ht="15" customHeight="1" x14ac:dyDescent="0.25">
      <c r="B20" s="9" t="s">
        <v>79</v>
      </c>
      <c r="C20" s="18">
        <v>50887667095</v>
      </c>
      <c r="D20" s="18">
        <v>54910480807</v>
      </c>
      <c r="E20" s="16">
        <v>0.92669999999999997</v>
      </c>
      <c r="F20" s="18">
        <v>53171129157</v>
      </c>
    </row>
    <row r="21" spans="2:6" ht="15" customHeight="1" x14ac:dyDescent="0.25">
      <c r="B21" s="11" t="s">
        <v>80</v>
      </c>
      <c r="C21" s="16"/>
      <c r="D21" s="16"/>
      <c r="E21" s="16"/>
      <c r="F21" s="16"/>
    </row>
    <row r="22" spans="2:6" ht="15" customHeight="1" x14ac:dyDescent="0.25">
      <c r="B22" s="11" t="s">
        <v>81</v>
      </c>
      <c r="C22" s="16">
        <v>1363900728</v>
      </c>
      <c r="D22" s="16">
        <v>1532461509</v>
      </c>
      <c r="E22" s="16">
        <v>0.89</v>
      </c>
      <c r="F22" s="16">
        <v>1240981910</v>
      </c>
    </row>
    <row r="23" spans="2:6" ht="15" customHeight="1" x14ac:dyDescent="0.25">
      <c r="B23" s="11" t="s">
        <v>82</v>
      </c>
      <c r="C23" s="16">
        <v>1187208415</v>
      </c>
      <c r="D23" s="16">
        <v>1098672734</v>
      </c>
      <c r="E23" s="16">
        <v>1.0806</v>
      </c>
      <c r="F23" s="16">
        <v>970221950</v>
      </c>
    </row>
    <row r="24" spans="2:6" ht="15" customHeight="1" x14ac:dyDescent="0.25">
      <c r="B24" s="11" t="s">
        <v>11</v>
      </c>
      <c r="C24" s="16">
        <v>1038089804</v>
      </c>
      <c r="D24" s="16">
        <v>1058623572</v>
      </c>
      <c r="E24" s="16">
        <v>0.98060000000000003</v>
      </c>
      <c r="F24" s="16">
        <v>1099833111</v>
      </c>
    </row>
    <row r="25" spans="2:6" ht="15" customHeight="1" x14ac:dyDescent="0.25">
      <c r="B25" s="11" t="s">
        <v>83</v>
      </c>
      <c r="C25" s="16">
        <v>2842860657</v>
      </c>
      <c r="D25" s="16">
        <v>2171014102</v>
      </c>
      <c r="E25" s="16">
        <v>1.3095000000000001</v>
      </c>
      <c r="F25" s="16">
        <v>2846663060</v>
      </c>
    </row>
    <row r="26" spans="2:6" ht="15" customHeight="1" x14ac:dyDescent="0.25">
      <c r="B26" s="11" t="s">
        <v>84</v>
      </c>
      <c r="C26" s="16">
        <v>5787994062</v>
      </c>
      <c r="D26" s="16">
        <v>4754195056</v>
      </c>
      <c r="E26" s="16">
        <v>1.2174</v>
      </c>
      <c r="F26" s="16">
        <v>4902413902</v>
      </c>
    </row>
    <row r="27" spans="2:6" ht="15" customHeight="1" x14ac:dyDescent="0.25">
      <c r="B27" s="11" t="s">
        <v>14</v>
      </c>
      <c r="C27" s="16">
        <v>19500861409</v>
      </c>
      <c r="D27" s="16">
        <v>19294808726</v>
      </c>
      <c r="E27" s="16">
        <v>1.0106999999999999</v>
      </c>
      <c r="F27" s="16">
        <v>17124675246</v>
      </c>
    </row>
    <row r="28" spans="2:6" ht="15" customHeight="1" x14ac:dyDescent="0.25">
      <c r="B28" s="11" t="s">
        <v>85</v>
      </c>
      <c r="C28" s="16">
        <v>8439887721</v>
      </c>
      <c r="D28" s="16">
        <v>6837481464</v>
      </c>
      <c r="E28" s="16">
        <v>1.2343999999999999</v>
      </c>
      <c r="F28" s="16">
        <v>6244778433</v>
      </c>
    </row>
    <row r="29" spans="2:6" ht="15" customHeight="1" x14ac:dyDescent="0.25">
      <c r="B29" s="11" t="s">
        <v>86</v>
      </c>
      <c r="C29" s="16">
        <v>1379440173</v>
      </c>
      <c r="D29" s="16">
        <v>1315036361</v>
      </c>
      <c r="E29" s="16">
        <v>1.0489999999999999</v>
      </c>
      <c r="F29" s="16">
        <v>1235555570</v>
      </c>
    </row>
    <row r="30" spans="2:6" ht="15" customHeight="1" x14ac:dyDescent="0.25">
      <c r="B30" s="11" t="s">
        <v>87</v>
      </c>
      <c r="C30" s="16">
        <v>2629798889</v>
      </c>
      <c r="D30" s="16">
        <v>1889861156</v>
      </c>
      <c r="E30" s="16">
        <v>1.3915</v>
      </c>
      <c r="F30" s="16">
        <v>2738539760</v>
      </c>
    </row>
    <row r="31" spans="2:6" ht="15" customHeight="1" x14ac:dyDescent="0.25">
      <c r="B31" s="11" t="s">
        <v>88</v>
      </c>
      <c r="C31" s="16">
        <v>2413188029</v>
      </c>
      <c r="D31" s="16">
        <v>1217257700</v>
      </c>
      <c r="E31" s="16">
        <v>1.9824999999999999</v>
      </c>
      <c r="F31" s="16">
        <v>2421765009</v>
      </c>
    </row>
    <row r="32" spans="2:6" ht="15" customHeight="1" x14ac:dyDescent="0.25">
      <c r="B32" s="11" t="s">
        <v>89</v>
      </c>
      <c r="C32" s="16">
        <v>1936321100</v>
      </c>
      <c r="D32" s="16">
        <v>1795169622</v>
      </c>
      <c r="E32" s="16">
        <v>1.0786</v>
      </c>
      <c r="F32" s="16">
        <v>2029408504</v>
      </c>
    </row>
    <row r="33" spans="2:6" ht="15" customHeight="1" x14ac:dyDescent="0.25">
      <c r="B33" s="11" t="s">
        <v>90</v>
      </c>
      <c r="C33" s="16">
        <v>2740443897</v>
      </c>
      <c r="D33" s="16">
        <v>12183143057</v>
      </c>
      <c r="E33" s="16">
        <v>0.22489999999999999</v>
      </c>
      <c r="F33" s="16">
        <v>10501018797</v>
      </c>
    </row>
    <row r="34" spans="2:6" ht="15.75" x14ac:dyDescent="0.25">
      <c r="B34" s="9" t="s">
        <v>91</v>
      </c>
      <c r="C34" s="18">
        <v>51259994884</v>
      </c>
      <c r="D34" s="18">
        <v>55147725059</v>
      </c>
      <c r="E34" s="16">
        <v>0.92949999999999999</v>
      </c>
      <c r="F34" s="18">
        <v>53355855252</v>
      </c>
    </row>
    <row r="35" spans="2:6" ht="15.75" x14ac:dyDescent="0.25">
      <c r="B35" s="9" t="s">
        <v>92</v>
      </c>
      <c r="C35" s="18">
        <v>-372327789</v>
      </c>
      <c r="D35" s="18">
        <v>-237244252</v>
      </c>
      <c r="E35" s="16">
        <v>1.5693999999999999</v>
      </c>
      <c r="F35" s="18">
        <v>-184726095</v>
      </c>
    </row>
  </sheetData>
  <mergeCells count="5">
    <mergeCell ref="B7:B8"/>
    <mergeCell ref="B1:F1"/>
    <mergeCell ref="B2:F2"/>
    <mergeCell ref="B3:F3"/>
    <mergeCell ref="B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33"/>
  <sheetViews>
    <sheetView workbookViewId="0">
      <selection activeCell="I8" sqref="I8"/>
    </sheetView>
  </sheetViews>
  <sheetFormatPr defaultRowHeight="15" x14ac:dyDescent="0.25"/>
  <cols>
    <col min="3" max="3" width="28.85546875" customWidth="1"/>
    <col min="4" max="4" width="18.85546875" customWidth="1"/>
    <col min="5" max="5" width="22.42578125" customWidth="1"/>
  </cols>
  <sheetData>
    <row r="1" spans="2:5" x14ac:dyDescent="0.25">
      <c r="B1" s="50" t="s">
        <v>36</v>
      </c>
      <c r="C1" s="50"/>
      <c r="D1" s="50"/>
      <c r="E1" s="50"/>
    </row>
    <row r="2" spans="2:5" x14ac:dyDescent="0.25">
      <c r="B2" s="50" t="s">
        <v>128</v>
      </c>
      <c r="C2" s="50"/>
      <c r="D2" s="50"/>
      <c r="E2" s="50"/>
    </row>
    <row r="3" spans="2:5" x14ac:dyDescent="0.25">
      <c r="B3" s="50" t="s">
        <v>129</v>
      </c>
      <c r="C3" s="50"/>
      <c r="D3" s="50"/>
      <c r="E3" s="50"/>
    </row>
    <row r="5" spans="2:5" ht="15" customHeight="1" x14ac:dyDescent="0.25">
      <c r="B5" s="9" t="s">
        <v>97</v>
      </c>
      <c r="C5" s="9" t="s">
        <v>98</v>
      </c>
      <c r="D5" s="10" t="s">
        <v>99</v>
      </c>
      <c r="E5" s="10" t="s">
        <v>2</v>
      </c>
    </row>
    <row r="6" spans="2:5" ht="15" customHeight="1" x14ac:dyDescent="0.25">
      <c r="B6" s="19">
        <v>1</v>
      </c>
      <c r="C6" s="11" t="s">
        <v>100</v>
      </c>
      <c r="D6" s="16">
        <v>40174186</v>
      </c>
      <c r="E6" s="16">
        <v>49483752</v>
      </c>
    </row>
    <row r="7" spans="2:5" ht="15" customHeight="1" x14ac:dyDescent="0.25">
      <c r="B7" s="19">
        <v>2</v>
      </c>
      <c r="C7" s="11" t="s">
        <v>101</v>
      </c>
      <c r="D7" s="16">
        <v>29788989</v>
      </c>
      <c r="E7" s="16">
        <v>37711155</v>
      </c>
    </row>
    <row r="8" spans="2:5" ht="15" customHeight="1" x14ac:dyDescent="0.25">
      <c r="B8" s="19">
        <v>3</v>
      </c>
      <c r="C8" s="11" t="s">
        <v>102</v>
      </c>
      <c r="D8" s="16">
        <v>50352814</v>
      </c>
      <c r="E8" s="16">
        <v>91949769</v>
      </c>
    </row>
    <row r="9" spans="2:5" ht="15" customHeight="1" x14ac:dyDescent="0.25">
      <c r="B9" s="19">
        <v>4</v>
      </c>
      <c r="C9" s="11" t="s">
        <v>103</v>
      </c>
      <c r="D9" s="16">
        <v>48513694</v>
      </c>
      <c r="E9" s="16">
        <v>74615614</v>
      </c>
    </row>
    <row r="10" spans="2:5" ht="15" customHeight="1" x14ac:dyDescent="0.25">
      <c r="B10" s="19">
        <v>5</v>
      </c>
      <c r="C10" s="11" t="s">
        <v>104</v>
      </c>
      <c r="D10" s="16">
        <v>46465949</v>
      </c>
      <c r="E10" s="16">
        <v>75171807</v>
      </c>
    </row>
    <row r="11" spans="2:5" ht="15" customHeight="1" x14ac:dyDescent="0.25">
      <c r="B11" s="19">
        <v>6</v>
      </c>
      <c r="C11" s="11" t="s">
        <v>105</v>
      </c>
      <c r="D11" s="16">
        <v>14931171</v>
      </c>
      <c r="E11" s="16">
        <v>40170966</v>
      </c>
    </row>
    <row r="12" spans="2:5" ht="15" customHeight="1" x14ac:dyDescent="0.25">
      <c r="B12" s="19">
        <v>7</v>
      </c>
      <c r="C12" s="11" t="s">
        <v>106</v>
      </c>
      <c r="D12" s="16">
        <v>46532387</v>
      </c>
      <c r="E12" s="16">
        <v>67327029</v>
      </c>
    </row>
    <row r="13" spans="2:5" ht="15" customHeight="1" x14ac:dyDescent="0.25">
      <c r="B13" s="19">
        <v>8</v>
      </c>
      <c r="C13" s="11" t="s">
        <v>107</v>
      </c>
      <c r="D13" s="16">
        <v>49210505</v>
      </c>
      <c r="E13" s="16">
        <v>53684198</v>
      </c>
    </row>
    <row r="14" spans="2:5" ht="15" customHeight="1" x14ac:dyDescent="0.25">
      <c r="B14" s="19">
        <v>9</v>
      </c>
      <c r="C14" s="11" t="s">
        <v>108</v>
      </c>
      <c r="D14" s="16">
        <v>31327274</v>
      </c>
      <c r="E14" s="16">
        <v>60316653</v>
      </c>
    </row>
    <row r="15" spans="2:5" ht="15" customHeight="1" x14ac:dyDescent="0.25">
      <c r="B15" s="19">
        <v>10</v>
      </c>
      <c r="C15" s="11" t="s">
        <v>109</v>
      </c>
      <c r="D15" s="16">
        <v>37109683</v>
      </c>
      <c r="E15" s="16">
        <v>74854246</v>
      </c>
    </row>
    <row r="16" spans="2:5" ht="15" customHeight="1" x14ac:dyDescent="0.25">
      <c r="B16" s="19">
        <v>11</v>
      </c>
      <c r="C16" s="11" t="s">
        <v>110</v>
      </c>
      <c r="D16" s="16">
        <v>20452214</v>
      </c>
      <c r="E16" s="16">
        <v>48725959</v>
      </c>
    </row>
    <row r="17" spans="2:5" ht="15" customHeight="1" x14ac:dyDescent="0.25">
      <c r="B17" s="19">
        <v>12</v>
      </c>
      <c r="C17" s="11" t="s">
        <v>111</v>
      </c>
      <c r="D17" s="16">
        <v>26024758</v>
      </c>
      <c r="E17" s="16">
        <v>64433222</v>
      </c>
    </row>
    <row r="18" spans="2:5" ht="15" customHeight="1" x14ac:dyDescent="0.25">
      <c r="B18" s="19">
        <v>13</v>
      </c>
      <c r="C18" s="11" t="s">
        <v>112</v>
      </c>
      <c r="D18" s="16">
        <v>39971999</v>
      </c>
      <c r="E18" s="16">
        <v>8991835</v>
      </c>
    </row>
    <row r="19" spans="2:5" ht="15" customHeight="1" x14ac:dyDescent="0.25">
      <c r="B19" s="19">
        <v>14</v>
      </c>
      <c r="C19" s="11" t="s">
        <v>113</v>
      </c>
      <c r="D19" s="16">
        <v>34209744</v>
      </c>
      <c r="E19" s="16">
        <v>66290349</v>
      </c>
    </row>
    <row r="20" spans="2:5" ht="15" customHeight="1" x14ac:dyDescent="0.25">
      <c r="B20" s="19">
        <v>15</v>
      </c>
      <c r="C20" s="11" t="s">
        <v>114</v>
      </c>
      <c r="D20" s="16">
        <v>21700009</v>
      </c>
      <c r="E20" s="16">
        <v>60794148</v>
      </c>
    </row>
    <row r="21" spans="2:5" ht="15" customHeight="1" x14ac:dyDescent="0.25">
      <c r="B21" s="19">
        <v>16</v>
      </c>
      <c r="C21" s="11" t="s">
        <v>115</v>
      </c>
      <c r="D21" s="16">
        <v>36394872</v>
      </c>
      <c r="E21" s="16">
        <v>33258816</v>
      </c>
    </row>
    <row r="22" spans="2:5" ht="15" customHeight="1" x14ac:dyDescent="0.25">
      <c r="B22" s="19">
        <v>17</v>
      </c>
      <c r="C22" s="11" t="s">
        <v>116</v>
      </c>
      <c r="D22" s="16">
        <v>25100856</v>
      </c>
      <c r="E22" s="16">
        <v>28937637</v>
      </c>
    </row>
    <row r="23" spans="2:5" ht="15" customHeight="1" x14ac:dyDescent="0.25">
      <c r="B23" s="19">
        <v>18</v>
      </c>
      <c r="C23" s="11" t="s">
        <v>117</v>
      </c>
      <c r="D23" s="16">
        <v>25436280</v>
      </c>
      <c r="E23" s="16">
        <v>37341213</v>
      </c>
    </row>
    <row r="24" spans="2:5" ht="15" customHeight="1" x14ac:dyDescent="0.25">
      <c r="B24" s="19">
        <v>19</v>
      </c>
      <c r="C24" s="11" t="s">
        <v>118</v>
      </c>
      <c r="D24" s="16">
        <v>45824623</v>
      </c>
      <c r="E24" s="16">
        <v>52956457</v>
      </c>
    </row>
    <row r="25" spans="2:5" ht="15" customHeight="1" x14ac:dyDescent="0.25">
      <c r="B25" s="19">
        <v>20</v>
      </c>
      <c r="C25" s="11" t="s">
        <v>119</v>
      </c>
      <c r="D25" s="16">
        <v>44332378</v>
      </c>
      <c r="E25" s="16">
        <v>52101029</v>
      </c>
    </row>
    <row r="26" spans="2:5" ht="15" customHeight="1" x14ac:dyDescent="0.25">
      <c r="B26" s="19">
        <v>21</v>
      </c>
      <c r="C26" s="11" t="s">
        <v>120</v>
      </c>
      <c r="D26" s="16">
        <v>612199</v>
      </c>
      <c r="E26" s="16">
        <v>18125228</v>
      </c>
    </row>
    <row r="27" spans="2:5" ht="15" customHeight="1" x14ac:dyDescent="0.25">
      <c r="B27" s="19">
        <v>22</v>
      </c>
      <c r="C27" s="11" t="s">
        <v>121</v>
      </c>
      <c r="D27" s="16">
        <v>19736148</v>
      </c>
      <c r="E27" s="16">
        <v>87991584</v>
      </c>
    </row>
    <row r="28" spans="2:5" ht="15" customHeight="1" x14ac:dyDescent="0.25">
      <c r="B28" s="19">
        <v>23</v>
      </c>
      <c r="C28" s="11" t="s">
        <v>122</v>
      </c>
      <c r="D28" s="16">
        <v>49562109</v>
      </c>
      <c r="E28" s="16">
        <v>28084108</v>
      </c>
    </row>
    <row r="29" spans="2:5" ht="15" customHeight="1" x14ac:dyDescent="0.25">
      <c r="B29" s="19">
        <v>24</v>
      </c>
      <c r="C29" s="11" t="s">
        <v>123</v>
      </c>
      <c r="D29" s="16">
        <v>21221104</v>
      </c>
      <c r="E29" s="16">
        <v>29388571</v>
      </c>
    </row>
    <row r="30" spans="2:5" ht="15" customHeight="1" x14ac:dyDescent="0.25">
      <c r="B30" s="19">
        <v>25</v>
      </c>
      <c r="C30" s="11" t="s">
        <v>124</v>
      </c>
      <c r="D30" s="16">
        <v>30022000</v>
      </c>
      <c r="E30" s="16">
        <v>22409400</v>
      </c>
    </row>
    <row r="31" spans="2:5" ht="15" customHeight="1" x14ac:dyDescent="0.25">
      <c r="B31" s="19">
        <v>26</v>
      </c>
      <c r="C31" s="11" t="s">
        <v>125</v>
      </c>
      <c r="D31" s="16">
        <v>44567331</v>
      </c>
      <c r="E31" s="16">
        <v>21802092</v>
      </c>
    </row>
    <row r="32" spans="2:5" ht="15" customHeight="1" x14ac:dyDescent="0.25">
      <c r="B32" s="19">
        <v>27</v>
      </c>
      <c r="C32" s="11" t="s">
        <v>126</v>
      </c>
      <c r="D32" s="16">
        <v>35012225</v>
      </c>
      <c r="E32" s="16">
        <v>61204772</v>
      </c>
    </row>
    <row r="33" spans="2:5" ht="15" customHeight="1" x14ac:dyDescent="0.25">
      <c r="B33" s="12"/>
      <c r="C33" s="9" t="s">
        <v>127</v>
      </c>
      <c r="D33" s="18">
        <v>914587501</v>
      </c>
      <c r="E33" s="18">
        <v>1348121609</v>
      </c>
    </row>
  </sheetData>
  <mergeCells count="3">
    <mergeCell ref="B1:E1"/>
    <mergeCell ref="B2:E2"/>
    <mergeCell ref="B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3"/>
  <sheetViews>
    <sheetView workbookViewId="0">
      <selection activeCell="E7" sqref="E7"/>
    </sheetView>
  </sheetViews>
  <sheetFormatPr defaultRowHeight="15" x14ac:dyDescent="0.25"/>
  <cols>
    <col min="3" max="3" width="30" customWidth="1"/>
    <col min="4" max="4" width="16.42578125" customWidth="1"/>
    <col min="5" max="5" width="18.28515625" customWidth="1"/>
  </cols>
  <sheetData>
    <row r="1" spans="2:5" x14ac:dyDescent="0.25">
      <c r="B1" s="55" t="s">
        <v>36</v>
      </c>
      <c r="C1" s="55"/>
      <c r="D1" s="55"/>
      <c r="E1" s="55"/>
    </row>
    <row r="2" spans="2:5" x14ac:dyDescent="0.25">
      <c r="B2" s="55" t="s">
        <v>133</v>
      </c>
      <c r="C2" s="55"/>
      <c r="D2" s="55"/>
      <c r="E2" s="55"/>
    </row>
    <row r="3" spans="2:5" x14ac:dyDescent="0.25">
      <c r="B3" s="55" t="s">
        <v>134</v>
      </c>
      <c r="C3" s="55"/>
      <c r="D3" s="55"/>
      <c r="E3" s="55"/>
    </row>
    <row r="5" spans="2:5" ht="15" customHeight="1" x14ac:dyDescent="0.25">
      <c r="B5" s="10" t="s">
        <v>130</v>
      </c>
      <c r="C5" s="10" t="s">
        <v>131</v>
      </c>
      <c r="D5" s="10" t="s">
        <v>1</v>
      </c>
      <c r="E5" s="10" t="s">
        <v>2</v>
      </c>
    </row>
    <row r="6" spans="2:5" ht="15" customHeight="1" x14ac:dyDescent="0.25">
      <c r="B6" s="19">
        <v>1</v>
      </c>
      <c r="C6" s="11" t="s">
        <v>100</v>
      </c>
      <c r="D6" s="16">
        <v>12506610</v>
      </c>
      <c r="E6" s="16">
        <v>9615207</v>
      </c>
    </row>
    <row r="7" spans="2:5" ht="15" customHeight="1" x14ac:dyDescent="0.25">
      <c r="B7" s="19">
        <v>2</v>
      </c>
      <c r="C7" s="11" t="s">
        <v>101</v>
      </c>
      <c r="D7" s="16">
        <v>10821126</v>
      </c>
      <c r="E7" s="16">
        <v>6892297</v>
      </c>
    </row>
    <row r="8" spans="2:5" ht="15" customHeight="1" x14ac:dyDescent="0.25">
      <c r="B8" s="19">
        <v>3</v>
      </c>
      <c r="C8" s="11" t="s">
        <v>102</v>
      </c>
      <c r="D8" s="16">
        <v>16815607</v>
      </c>
      <c r="E8" s="16">
        <v>13977534</v>
      </c>
    </row>
    <row r="9" spans="2:5" ht="15" customHeight="1" x14ac:dyDescent="0.25">
      <c r="B9" s="19">
        <v>4</v>
      </c>
      <c r="C9" s="11" t="s">
        <v>103</v>
      </c>
      <c r="D9" s="16">
        <v>9238130</v>
      </c>
      <c r="E9" s="16">
        <v>5383055</v>
      </c>
    </row>
    <row r="10" spans="2:5" ht="15" customHeight="1" x14ac:dyDescent="0.25">
      <c r="B10" s="19">
        <v>5</v>
      </c>
      <c r="C10" s="11" t="s">
        <v>104</v>
      </c>
      <c r="D10" s="16">
        <v>20015117</v>
      </c>
      <c r="E10" s="16">
        <v>17010214</v>
      </c>
    </row>
    <row r="11" spans="2:5" ht="15" customHeight="1" x14ac:dyDescent="0.25">
      <c r="B11" s="19">
        <v>6</v>
      </c>
      <c r="C11" s="11" t="s">
        <v>105</v>
      </c>
      <c r="D11" s="16">
        <v>67352993</v>
      </c>
      <c r="E11" s="16">
        <v>67352993</v>
      </c>
    </row>
    <row r="12" spans="2:5" ht="15" customHeight="1" x14ac:dyDescent="0.25">
      <c r="B12" s="19">
        <v>7</v>
      </c>
      <c r="C12" s="11" t="s">
        <v>106</v>
      </c>
      <c r="D12" s="16">
        <v>63322242</v>
      </c>
      <c r="E12" s="16">
        <v>60858752</v>
      </c>
    </row>
    <row r="13" spans="2:5" ht="15" customHeight="1" x14ac:dyDescent="0.25">
      <c r="B13" s="19">
        <v>8</v>
      </c>
      <c r="C13" s="11" t="s">
        <v>107</v>
      </c>
      <c r="D13" s="16">
        <v>12485387</v>
      </c>
      <c r="E13" s="16">
        <v>9938920</v>
      </c>
    </row>
    <row r="14" spans="2:5" ht="15" customHeight="1" x14ac:dyDescent="0.25">
      <c r="B14" s="19">
        <v>9</v>
      </c>
      <c r="C14" s="11" t="s">
        <v>108</v>
      </c>
      <c r="D14" s="16">
        <v>13915140</v>
      </c>
      <c r="E14" s="16">
        <v>9370454</v>
      </c>
    </row>
    <row r="15" spans="2:5" ht="15" customHeight="1" x14ac:dyDescent="0.25">
      <c r="B15" s="19">
        <v>10</v>
      </c>
      <c r="C15" s="11" t="s">
        <v>109</v>
      </c>
      <c r="D15" s="16">
        <v>51227704</v>
      </c>
      <c r="E15" s="16">
        <v>47365817</v>
      </c>
    </row>
    <row r="16" spans="2:5" ht="15" customHeight="1" x14ac:dyDescent="0.25">
      <c r="B16" s="19">
        <v>11</v>
      </c>
      <c r="C16" s="11" t="s">
        <v>110</v>
      </c>
      <c r="D16" s="16">
        <v>27872951</v>
      </c>
      <c r="E16" s="16">
        <v>24910614</v>
      </c>
    </row>
    <row r="17" spans="2:5" ht="15" customHeight="1" x14ac:dyDescent="0.25">
      <c r="B17" s="19">
        <v>12</v>
      </c>
      <c r="C17" s="11" t="s">
        <v>111</v>
      </c>
      <c r="D17" s="16">
        <v>17408361</v>
      </c>
      <c r="E17" s="16">
        <v>14662831</v>
      </c>
    </row>
    <row r="18" spans="2:5" ht="15" customHeight="1" x14ac:dyDescent="0.25">
      <c r="B18" s="19">
        <v>13</v>
      </c>
      <c r="C18" s="11" t="s">
        <v>112</v>
      </c>
      <c r="D18" s="16">
        <v>16945613</v>
      </c>
      <c r="E18" s="16">
        <v>19503527</v>
      </c>
    </row>
    <row r="19" spans="2:5" ht="15" customHeight="1" x14ac:dyDescent="0.25">
      <c r="B19" s="19">
        <v>14</v>
      </c>
      <c r="C19" s="11" t="s">
        <v>113</v>
      </c>
      <c r="D19" s="16">
        <v>39921157</v>
      </c>
      <c r="E19" s="16">
        <v>35839801</v>
      </c>
    </row>
    <row r="20" spans="2:5" ht="15" customHeight="1" x14ac:dyDescent="0.25">
      <c r="B20" s="19">
        <v>15</v>
      </c>
      <c r="C20" s="11" t="s">
        <v>114</v>
      </c>
      <c r="D20" s="16">
        <v>24787858</v>
      </c>
      <c r="E20" s="16">
        <v>21175745</v>
      </c>
    </row>
    <row r="21" spans="2:5" ht="15" customHeight="1" x14ac:dyDescent="0.25">
      <c r="B21" s="19">
        <v>16</v>
      </c>
      <c r="C21" s="11" t="s">
        <v>115</v>
      </c>
      <c r="D21" s="16">
        <v>16604998</v>
      </c>
      <c r="E21" s="16">
        <v>12458286</v>
      </c>
    </row>
    <row r="22" spans="2:5" ht="15" customHeight="1" x14ac:dyDescent="0.25">
      <c r="B22" s="19">
        <v>17</v>
      </c>
      <c r="C22" s="11" t="s">
        <v>116</v>
      </c>
      <c r="D22" s="16">
        <v>9826716</v>
      </c>
      <c r="E22" s="16">
        <v>5324500</v>
      </c>
    </row>
    <row r="23" spans="2:5" ht="15" customHeight="1" x14ac:dyDescent="0.25">
      <c r="B23" s="19">
        <v>18</v>
      </c>
      <c r="C23" s="11" t="s">
        <v>117</v>
      </c>
      <c r="D23" s="16">
        <v>16257760</v>
      </c>
      <c r="E23" s="16">
        <v>12137760</v>
      </c>
    </row>
    <row r="24" spans="2:5" ht="15" customHeight="1" x14ac:dyDescent="0.25">
      <c r="B24" s="19">
        <v>19</v>
      </c>
      <c r="C24" s="11" t="s">
        <v>118</v>
      </c>
      <c r="D24" s="16">
        <v>48028206</v>
      </c>
      <c r="E24" s="16">
        <v>46679237</v>
      </c>
    </row>
    <row r="25" spans="2:5" ht="15" customHeight="1" x14ac:dyDescent="0.25">
      <c r="B25" s="19">
        <v>20</v>
      </c>
      <c r="C25" s="11" t="s">
        <v>119</v>
      </c>
      <c r="D25" s="16">
        <v>22531937</v>
      </c>
      <c r="E25" s="16">
        <v>20531937</v>
      </c>
    </row>
    <row r="26" spans="2:5" ht="15" customHeight="1" x14ac:dyDescent="0.25">
      <c r="B26" s="19">
        <v>21</v>
      </c>
      <c r="C26" s="11" t="s">
        <v>132</v>
      </c>
      <c r="D26" s="16">
        <v>8901358</v>
      </c>
      <c r="E26" s="16">
        <v>6393686</v>
      </c>
    </row>
    <row r="27" spans="2:5" ht="15" customHeight="1" x14ac:dyDescent="0.25">
      <c r="B27" s="19">
        <v>22</v>
      </c>
      <c r="C27" s="11" t="s">
        <v>121</v>
      </c>
      <c r="D27" s="16">
        <v>44589739</v>
      </c>
      <c r="E27" s="16">
        <v>41030062</v>
      </c>
    </row>
    <row r="28" spans="2:5" ht="15" customHeight="1" x14ac:dyDescent="0.25">
      <c r="B28" s="19">
        <v>23</v>
      </c>
      <c r="C28" s="11" t="s">
        <v>122</v>
      </c>
      <c r="D28" s="16">
        <v>12235380</v>
      </c>
      <c r="E28" s="16">
        <v>9463185</v>
      </c>
    </row>
    <row r="29" spans="2:5" ht="15" customHeight="1" x14ac:dyDescent="0.25">
      <c r="B29" s="19">
        <v>24</v>
      </c>
      <c r="C29" s="11" t="s">
        <v>123</v>
      </c>
      <c r="D29" s="16">
        <v>14411914</v>
      </c>
      <c r="E29" s="16">
        <v>11710017</v>
      </c>
    </row>
    <row r="30" spans="2:5" ht="15" customHeight="1" x14ac:dyDescent="0.25">
      <c r="B30" s="19">
        <v>25</v>
      </c>
      <c r="C30" s="11" t="s">
        <v>124</v>
      </c>
      <c r="D30" s="16">
        <v>42362359</v>
      </c>
      <c r="E30" s="16">
        <v>38934774</v>
      </c>
    </row>
    <row r="31" spans="2:5" ht="15" customHeight="1" x14ac:dyDescent="0.25">
      <c r="B31" s="19">
        <v>26</v>
      </c>
      <c r="C31" s="11" t="s">
        <v>125</v>
      </c>
      <c r="D31" s="16">
        <v>9026870</v>
      </c>
      <c r="E31" s="16">
        <v>4635384</v>
      </c>
    </row>
    <row r="32" spans="2:5" ht="15" customHeight="1" x14ac:dyDescent="0.25">
      <c r="B32" s="19">
        <v>27</v>
      </c>
      <c r="C32" s="11" t="s">
        <v>126</v>
      </c>
      <c r="D32" s="16">
        <v>20965807</v>
      </c>
      <c r="E32" s="16">
        <v>17533336</v>
      </c>
    </row>
    <row r="33" spans="2:5" ht="15" customHeight="1" x14ac:dyDescent="0.25">
      <c r="B33" s="19"/>
      <c r="C33" s="9" t="s">
        <v>127</v>
      </c>
      <c r="D33" s="18">
        <v>670379040</v>
      </c>
      <c r="E33" s="18">
        <v>590689925</v>
      </c>
    </row>
  </sheetData>
  <mergeCells count="3">
    <mergeCell ref="B1:E1"/>
    <mergeCell ref="B2:E2"/>
    <mergeCell ref="B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33"/>
  <sheetViews>
    <sheetView workbookViewId="0">
      <selection activeCell="E6" sqref="E6"/>
    </sheetView>
  </sheetViews>
  <sheetFormatPr defaultRowHeight="15" x14ac:dyDescent="0.25"/>
  <cols>
    <col min="3" max="3" width="27.28515625" customWidth="1"/>
    <col min="4" max="4" width="20.7109375" customWidth="1"/>
    <col min="5" max="5" width="21" customWidth="1"/>
  </cols>
  <sheetData>
    <row r="1" spans="2:5" x14ac:dyDescent="0.25">
      <c r="B1" s="50" t="s">
        <v>36</v>
      </c>
      <c r="C1" s="50"/>
      <c r="D1" s="50"/>
      <c r="E1" s="50"/>
    </row>
    <row r="2" spans="2:5" x14ac:dyDescent="0.25">
      <c r="B2" s="50" t="s">
        <v>165</v>
      </c>
      <c r="C2" s="50"/>
      <c r="D2" s="50"/>
      <c r="E2" s="50"/>
    </row>
    <row r="3" spans="2:5" x14ac:dyDescent="0.25">
      <c r="B3" s="50" t="s">
        <v>129</v>
      </c>
      <c r="C3" s="50"/>
      <c r="D3" s="50"/>
      <c r="E3" s="50"/>
    </row>
    <row r="5" spans="2:5" ht="15" customHeight="1" x14ac:dyDescent="0.25">
      <c r="B5" s="9" t="s">
        <v>135</v>
      </c>
      <c r="C5" s="9" t="s">
        <v>136</v>
      </c>
      <c r="D5" s="10" t="s">
        <v>1</v>
      </c>
      <c r="E5" s="10" t="s">
        <v>2</v>
      </c>
    </row>
    <row r="6" spans="2:5" ht="15" customHeight="1" x14ac:dyDescent="0.25">
      <c r="B6" s="19">
        <v>1</v>
      </c>
      <c r="C6" s="11" t="s">
        <v>137</v>
      </c>
      <c r="D6" s="13">
        <v>26730430</v>
      </c>
      <c r="E6" s="13">
        <v>26730430</v>
      </c>
    </row>
    <row r="7" spans="2:5" ht="15" customHeight="1" x14ac:dyDescent="0.25">
      <c r="B7" s="19">
        <v>2</v>
      </c>
      <c r="C7" s="11" t="s">
        <v>138</v>
      </c>
      <c r="D7" s="13">
        <v>72185180</v>
      </c>
      <c r="E7" s="13">
        <v>72185180</v>
      </c>
    </row>
    <row r="8" spans="2:5" ht="15" customHeight="1" x14ac:dyDescent="0.25">
      <c r="B8" s="19">
        <v>3</v>
      </c>
      <c r="C8" s="11" t="s">
        <v>139</v>
      </c>
      <c r="D8" s="13">
        <v>155950896</v>
      </c>
      <c r="E8" s="13">
        <v>156234596</v>
      </c>
    </row>
    <row r="9" spans="2:5" ht="15" customHeight="1" x14ac:dyDescent="0.25">
      <c r="B9" s="19">
        <v>4</v>
      </c>
      <c r="C9" s="11" t="s">
        <v>140</v>
      </c>
      <c r="D9" s="13">
        <v>25340505</v>
      </c>
      <c r="E9" s="13">
        <v>24117194</v>
      </c>
    </row>
    <row r="10" spans="2:5" ht="15" customHeight="1" x14ac:dyDescent="0.25">
      <c r="B10" s="19">
        <v>5</v>
      </c>
      <c r="C10" s="11" t="s">
        <v>141</v>
      </c>
      <c r="D10" s="13">
        <v>31231622</v>
      </c>
      <c r="E10" s="13">
        <v>30804805</v>
      </c>
    </row>
    <row r="11" spans="2:5" ht="15" customHeight="1" x14ac:dyDescent="0.25">
      <c r="B11" s="19">
        <v>6</v>
      </c>
      <c r="C11" s="11" t="s">
        <v>142</v>
      </c>
      <c r="D11" s="13">
        <v>56003090</v>
      </c>
      <c r="E11" s="13">
        <v>56003090</v>
      </c>
    </row>
    <row r="12" spans="2:5" ht="15" customHeight="1" x14ac:dyDescent="0.25">
      <c r="B12" s="19">
        <v>7</v>
      </c>
      <c r="C12" s="11" t="s">
        <v>143</v>
      </c>
      <c r="D12" s="13">
        <v>61254456</v>
      </c>
      <c r="E12" s="13">
        <v>56027928</v>
      </c>
    </row>
    <row r="13" spans="2:5" ht="15" customHeight="1" x14ac:dyDescent="0.25">
      <c r="B13" s="19">
        <v>8</v>
      </c>
      <c r="C13" s="11" t="s">
        <v>144</v>
      </c>
      <c r="D13" s="13">
        <v>40434004</v>
      </c>
      <c r="E13" s="13">
        <v>40434004</v>
      </c>
    </row>
    <row r="14" spans="2:5" ht="15" customHeight="1" x14ac:dyDescent="0.25">
      <c r="B14" s="19">
        <v>9</v>
      </c>
      <c r="C14" s="11" t="s">
        <v>145</v>
      </c>
      <c r="D14" s="13">
        <v>39761207</v>
      </c>
      <c r="E14" s="13">
        <v>39761207</v>
      </c>
    </row>
    <row r="15" spans="2:5" ht="15" customHeight="1" x14ac:dyDescent="0.25">
      <c r="B15" s="19">
        <v>10</v>
      </c>
      <c r="C15" s="11" t="s">
        <v>146</v>
      </c>
      <c r="D15" s="13">
        <v>53912071</v>
      </c>
      <c r="E15" s="13">
        <v>53912071</v>
      </c>
    </row>
    <row r="16" spans="2:5" ht="15" customHeight="1" x14ac:dyDescent="0.25">
      <c r="B16" s="19">
        <v>11</v>
      </c>
      <c r="C16" s="11" t="s">
        <v>147</v>
      </c>
      <c r="D16" s="13">
        <v>120084276</v>
      </c>
      <c r="E16" s="13">
        <v>110485027</v>
      </c>
    </row>
    <row r="17" spans="2:5" ht="15" customHeight="1" x14ac:dyDescent="0.25">
      <c r="B17" s="19">
        <v>12</v>
      </c>
      <c r="C17" s="11" t="s">
        <v>148</v>
      </c>
      <c r="D17" s="13">
        <v>14396007</v>
      </c>
      <c r="E17" s="13">
        <v>14396007</v>
      </c>
    </row>
    <row r="18" spans="2:5" ht="15" customHeight="1" x14ac:dyDescent="0.25">
      <c r="B18" s="19">
        <v>13</v>
      </c>
      <c r="C18" s="11" t="s">
        <v>149</v>
      </c>
      <c r="D18" s="13">
        <v>17645511</v>
      </c>
      <c r="E18" s="13">
        <v>17563587</v>
      </c>
    </row>
    <row r="19" spans="2:5" ht="15" customHeight="1" x14ac:dyDescent="0.25">
      <c r="B19" s="19">
        <v>14</v>
      </c>
      <c r="C19" s="11" t="s">
        <v>150</v>
      </c>
      <c r="D19" s="13">
        <v>62194411</v>
      </c>
      <c r="E19" s="13">
        <v>63051981</v>
      </c>
    </row>
    <row r="20" spans="2:5" ht="15" customHeight="1" x14ac:dyDescent="0.25">
      <c r="B20" s="19">
        <v>15</v>
      </c>
      <c r="C20" s="11" t="s">
        <v>151</v>
      </c>
      <c r="D20" s="13">
        <v>51976125</v>
      </c>
      <c r="E20" s="13">
        <v>46307831</v>
      </c>
    </row>
    <row r="21" spans="2:5" ht="15" customHeight="1" x14ac:dyDescent="0.25">
      <c r="B21" s="19">
        <v>16</v>
      </c>
      <c r="C21" s="11" t="s">
        <v>152</v>
      </c>
      <c r="D21" s="13">
        <v>21615057</v>
      </c>
      <c r="E21" s="13">
        <v>21615057</v>
      </c>
    </row>
    <row r="22" spans="2:5" ht="15" customHeight="1" x14ac:dyDescent="0.25">
      <c r="B22" s="19">
        <v>17</v>
      </c>
      <c r="C22" s="11" t="s">
        <v>153</v>
      </c>
      <c r="D22" s="13">
        <v>44557313</v>
      </c>
      <c r="E22" s="13">
        <v>44483996</v>
      </c>
    </row>
    <row r="23" spans="2:5" ht="15" customHeight="1" x14ac:dyDescent="0.25">
      <c r="B23" s="19">
        <v>18</v>
      </c>
      <c r="C23" s="11" t="s">
        <v>154</v>
      </c>
      <c r="D23" s="13">
        <v>51579450</v>
      </c>
      <c r="E23" s="13">
        <v>53132236</v>
      </c>
    </row>
    <row r="24" spans="2:5" ht="15" customHeight="1" x14ac:dyDescent="0.25">
      <c r="B24" s="19">
        <v>19</v>
      </c>
      <c r="C24" s="11" t="s">
        <v>155</v>
      </c>
      <c r="D24" s="13">
        <v>78611984</v>
      </c>
      <c r="E24" s="13">
        <v>79352503</v>
      </c>
    </row>
    <row r="25" spans="2:5" ht="15" customHeight="1" x14ac:dyDescent="0.25">
      <c r="B25" s="19">
        <v>20</v>
      </c>
      <c r="C25" s="11" t="s">
        <v>156</v>
      </c>
      <c r="D25" s="13">
        <v>59791744</v>
      </c>
      <c r="E25" s="13">
        <v>65757014</v>
      </c>
    </row>
    <row r="26" spans="2:5" ht="15" customHeight="1" x14ac:dyDescent="0.25">
      <c r="B26" s="19">
        <v>21</v>
      </c>
      <c r="C26" s="11" t="s">
        <v>157</v>
      </c>
      <c r="D26" s="13">
        <v>45538764</v>
      </c>
      <c r="E26" s="13">
        <v>45576959</v>
      </c>
    </row>
    <row r="27" spans="2:5" ht="15" customHeight="1" x14ac:dyDescent="0.25">
      <c r="B27" s="19">
        <v>22</v>
      </c>
      <c r="C27" s="11" t="s">
        <v>158</v>
      </c>
      <c r="D27" s="13">
        <v>19898843</v>
      </c>
      <c r="E27" s="13">
        <v>19830176</v>
      </c>
    </row>
    <row r="28" spans="2:5" ht="15" customHeight="1" x14ac:dyDescent="0.25">
      <c r="B28" s="19">
        <v>23</v>
      </c>
      <c r="C28" s="11" t="s">
        <v>159</v>
      </c>
      <c r="D28" s="13">
        <v>30021180</v>
      </c>
      <c r="E28" s="13">
        <v>30650339</v>
      </c>
    </row>
    <row r="29" spans="2:5" ht="15" customHeight="1" x14ac:dyDescent="0.25">
      <c r="B29" s="19">
        <v>24</v>
      </c>
      <c r="C29" s="11" t="s">
        <v>160</v>
      </c>
      <c r="D29" s="13">
        <v>42679730</v>
      </c>
      <c r="E29" s="13">
        <v>47233672</v>
      </c>
    </row>
    <row r="30" spans="2:5" ht="15" customHeight="1" x14ac:dyDescent="0.25">
      <c r="B30" s="19">
        <v>25</v>
      </c>
      <c r="C30" s="11" t="s">
        <v>161</v>
      </c>
      <c r="D30" s="13">
        <v>27464135</v>
      </c>
      <c r="E30" s="13">
        <v>27464135</v>
      </c>
    </row>
    <row r="31" spans="2:5" ht="15" customHeight="1" x14ac:dyDescent="0.25">
      <c r="B31" s="19">
        <v>26</v>
      </c>
      <c r="C31" s="11" t="s">
        <v>162</v>
      </c>
      <c r="D31" s="13">
        <v>32168381</v>
      </c>
      <c r="E31" s="13">
        <v>32168381</v>
      </c>
    </row>
    <row r="32" spans="2:5" ht="15" customHeight="1" x14ac:dyDescent="0.25">
      <c r="B32" s="19">
        <v>27</v>
      </c>
      <c r="C32" s="11" t="s">
        <v>163</v>
      </c>
      <c r="D32" s="13">
        <v>41664786</v>
      </c>
      <c r="E32" s="13">
        <v>31200163</v>
      </c>
    </row>
    <row r="33" spans="2:5" ht="15" customHeight="1" x14ac:dyDescent="0.25">
      <c r="B33" s="19"/>
      <c r="C33" s="9" t="s">
        <v>164</v>
      </c>
      <c r="D33" s="15">
        <v>1324691158</v>
      </c>
      <c r="E33" s="15">
        <v>1306479569</v>
      </c>
    </row>
  </sheetData>
  <mergeCells count="3">
    <mergeCell ref="B1:E1"/>
    <mergeCell ref="B2:E2"/>
    <mergeCell ref="B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34"/>
  <sheetViews>
    <sheetView workbookViewId="0">
      <selection activeCell="D8" sqref="D8"/>
    </sheetView>
  </sheetViews>
  <sheetFormatPr defaultRowHeight="15" x14ac:dyDescent="0.25"/>
  <cols>
    <col min="3" max="3" width="27.28515625" customWidth="1"/>
    <col min="4" max="4" width="19.140625" customWidth="1"/>
    <col min="5" max="5" width="18.140625" customWidth="1"/>
    <col min="6" max="6" width="17.42578125" customWidth="1"/>
    <col min="7" max="7" width="20" customWidth="1"/>
  </cols>
  <sheetData>
    <row r="1" spans="2:7" x14ac:dyDescent="0.25">
      <c r="B1" s="50" t="s">
        <v>36</v>
      </c>
      <c r="C1" s="50"/>
      <c r="D1" s="50"/>
      <c r="E1" s="50"/>
      <c r="F1" s="50"/>
      <c r="G1" s="50"/>
    </row>
    <row r="2" spans="2:7" x14ac:dyDescent="0.25">
      <c r="B2" s="50" t="s">
        <v>169</v>
      </c>
      <c r="C2" s="50"/>
      <c r="D2" s="50"/>
      <c r="E2" s="50"/>
      <c r="F2" s="50"/>
      <c r="G2" s="50"/>
    </row>
    <row r="3" spans="2:7" x14ac:dyDescent="0.25">
      <c r="B3" s="50" t="s">
        <v>170</v>
      </c>
      <c r="C3" s="50"/>
      <c r="D3" s="50"/>
      <c r="E3" s="50"/>
      <c r="F3" s="50"/>
      <c r="G3" s="50"/>
    </row>
    <row r="4" spans="2:7" ht="15.75" x14ac:dyDescent="0.25">
      <c r="B4" s="49" t="s">
        <v>255</v>
      </c>
    </row>
    <row r="5" spans="2:7" x14ac:dyDescent="0.25">
      <c r="B5" s="56" t="s">
        <v>130</v>
      </c>
      <c r="C5" s="57" t="s">
        <v>131</v>
      </c>
      <c r="D5" s="57" t="s">
        <v>66</v>
      </c>
      <c r="E5" s="57" t="s">
        <v>40</v>
      </c>
      <c r="F5" s="57" t="s">
        <v>166</v>
      </c>
      <c r="G5" s="20" t="s">
        <v>67</v>
      </c>
    </row>
    <row r="6" spans="2:7" x14ac:dyDescent="0.25">
      <c r="B6" s="56"/>
      <c r="C6" s="57"/>
      <c r="D6" s="57"/>
      <c r="E6" s="57"/>
      <c r="F6" s="57"/>
      <c r="G6" s="20" t="s">
        <v>167</v>
      </c>
    </row>
    <row r="7" spans="2:7" x14ac:dyDescent="0.25">
      <c r="B7" s="21">
        <v>1</v>
      </c>
      <c r="C7" s="21" t="s">
        <v>137</v>
      </c>
      <c r="D7" s="22">
        <v>1862600000</v>
      </c>
      <c r="E7" s="22">
        <v>1632493553</v>
      </c>
      <c r="F7" s="22">
        <v>230106447</v>
      </c>
      <c r="G7" s="22">
        <v>0.88</v>
      </c>
    </row>
    <row r="8" spans="2:7" x14ac:dyDescent="0.25">
      <c r="B8" s="21">
        <v>2</v>
      </c>
      <c r="C8" s="21" t="s">
        <v>138</v>
      </c>
      <c r="D8" s="22">
        <v>2220400000</v>
      </c>
      <c r="E8" s="22">
        <v>2052624066</v>
      </c>
      <c r="F8" s="22">
        <v>167775934</v>
      </c>
      <c r="G8" s="22">
        <v>0.92</v>
      </c>
    </row>
    <row r="9" spans="2:7" x14ac:dyDescent="0.25">
      <c r="B9" s="21">
        <v>3</v>
      </c>
      <c r="C9" s="21" t="s">
        <v>139</v>
      </c>
      <c r="D9" s="22">
        <v>2403035620</v>
      </c>
      <c r="E9" s="22">
        <v>2376922496</v>
      </c>
      <c r="F9" s="22">
        <v>26113124</v>
      </c>
      <c r="G9" s="22">
        <v>0.99</v>
      </c>
    </row>
    <row r="10" spans="2:7" x14ac:dyDescent="0.25">
      <c r="B10" s="21">
        <v>4</v>
      </c>
      <c r="C10" s="21" t="s">
        <v>140</v>
      </c>
      <c r="D10" s="22">
        <v>1924000000</v>
      </c>
      <c r="E10" s="22">
        <v>1731450540</v>
      </c>
      <c r="F10" s="22">
        <v>192549460</v>
      </c>
      <c r="G10" s="22">
        <v>0.9</v>
      </c>
    </row>
    <row r="11" spans="2:7" x14ac:dyDescent="0.25">
      <c r="B11" s="21">
        <v>5</v>
      </c>
      <c r="C11" s="21" t="s">
        <v>141</v>
      </c>
      <c r="D11" s="22">
        <v>1838799500</v>
      </c>
      <c r="E11" s="22">
        <v>1601985949</v>
      </c>
      <c r="F11" s="22">
        <v>236813551</v>
      </c>
      <c r="G11" s="22">
        <v>0.87</v>
      </c>
    </row>
    <row r="12" spans="2:7" x14ac:dyDescent="0.25">
      <c r="B12" s="21">
        <v>6</v>
      </c>
      <c r="C12" s="21" t="s">
        <v>142</v>
      </c>
      <c r="D12" s="22">
        <v>2069300000</v>
      </c>
      <c r="E12" s="22">
        <v>2166164888</v>
      </c>
      <c r="F12" s="22">
        <v>-96864888</v>
      </c>
      <c r="G12" s="22">
        <v>1.05</v>
      </c>
    </row>
    <row r="13" spans="2:7" x14ac:dyDescent="0.25">
      <c r="B13" s="21">
        <v>7</v>
      </c>
      <c r="C13" s="21" t="s">
        <v>143</v>
      </c>
      <c r="D13" s="22">
        <v>1693750000</v>
      </c>
      <c r="E13" s="22">
        <v>1553711740</v>
      </c>
      <c r="F13" s="22">
        <v>140038260</v>
      </c>
      <c r="G13" s="22">
        <v>0.92</v>
      </c>
    </row>
    <row r="14" spans="2:7" x14ac:dyDescent="0.25">
      <c r="B14" s="21">
        <v>8</v>
      </c>
      <c r="C14" s="21" t="s">
        <v>144</v>
      </c>
      <c r="D14" s="22">
        <v>2067700000</v>
      </c>
      <c r="E14" s="22">
        <v>1871800615</v>
      </c>
      <c r="F14" s="22">
        <v>195899385</v>
      </c>
      <c r="G14" s="22">
        <v>0.91</v>
      </c>
    </row>
    <row r="15" spans="2:7" x14ac:dyDescent="0.25">
      <c r="B15" s="21">
        <v>9</v>
      </c>
      <c r="C15" s="21" t="s">
        <v>145</v>
      </c>
      <c r="D15" s="22">
        <v>2031350000</v>
      </c>
      <c r="E15" s="22">
        <v>1835394814</v>
      </c>
      <c r="F15" s="22">
        <v>195955186</v>
      </c>
      <c r="G15" s="22">
        <v>0.9</v>
      </c>
    </row>
    <row r="16" spans="2:7" x14ac:dyDescent="0.25">
      <c r="B16" s="21">
        <v>10</v>
      </c>
      <c r="C16" s="21" t="s">
        <v>146</v>
      </c>
      <c r="D16" s="22">
        <v>1635300000</v>
      </c>
      <c r="E16" s="22">
        <v>1614907163</v>
      </c>
      <c r="F16" s="22">
        <v>20392837</v>
      </c>
      <c r="G16" s="22">
        <v>0.99</v>
      </c>
    </row>
    <row r="17" spans="2:7" x14ac:dyDescent="0.25">
      <c r="B17" s="21">
        <v>11</v>
      </c>
      <c r="C17" s="21" t="s">
        <v>147</v>
      </c>
      <c r="D17" s="22">
        <v>2488821490</v>
      </c>
      <c r="E17" s="22">
        <v>2358067098</v>
      </c>
      <c r="F17" s="22">
        <v>130754392</v>
      </c>
      <c r="G17" s="22">
        <v>0.95</v>
      </c>
    </row>
    <row r="18" spans="2:7" x14ac:dyDescent="0.25">
      <c r="B18" s="21">
        <v>12</v>
      </c>
      <c r="C18" s="21" t="s">
        <v>148</v>
      </c>
      <c r="D18" s="22">
        <v>2059200000</v>
      </c>
      <c r="E18" s="22">
        <v>1668724331</v>
      </c>
      <c r="F18" s="22">
        <v>390475669</v>
      </c>
      <c r="G18" s="22">
        <v>0.81</v>
      </c>
    </row>
    <row r="19" spans="2:7" x14ac:dyDescent="0.25">
      <c r="B19" s="21">
        <v>13</v>
      </c>
      <c r="C19" s="21" t="s">
        <v>149</v>
      </c>
      <c r="D19" s="22">
        <v>1941900000</v>
      </c>
      <c r="E19" s="22">
        <v>1987554712</v>
      </c>
      <c r="F19" s="22">
        <v>-45654712</v>
      </c>
      <c r="G19" s="22">
        <v>1.02</v>
      </c>
    </row>
    <row r="20" spans="2:7" x14ac:dyDescent="0.25">
      <c r="B20" s="21">
        <v>14</v>
      </c>
      <c r="C20" s="21" t="s">
        <v>150</v>
      </c>
      <c r="D20" s="22">
        <v>2021200000</v>
      </c>
      <c r="E20" s="22">
        <v>1895477259</v>
      </c>
      <c r="F20" s="22">
        <v>125722741</v>
      </c>
      <c r="G20" s="22">
        <v>0.94</v>
      </c>
    </row>
    <row r="21" spans="2:7" x14ac:dyDescent="0.25">
      <c r="B21" s="21">
        <v>15</v>
      </c>
      <c r="C21" s="21" t="s">
        <v>151</v>
      </c>
      <c r="D21" s="22">
        <v>2406200000</v>
      </c>
      <c r="E21" s="22">
        <v>2246330026</v>
      </c>
      <c r="F21" s="22">
        <v>159869974</v>
      </c>
      <c r="G21" s="22">
        <v>0.93</v>
      </c>
    </row>
    <row r="22" spans="2:7" x14ac:dyDescent="0.25">
      <c r="B22" s="21">
        <v>16</v>
      </c>
      <c r="C22" s="21" t="s">
        <v>152</v>
      </c>
      <c r="D22" s="22">
        <v>2069600000</v>
      </c>
      <c r="E22" s="22">
        <v>1795364960</v>
      </c>
      <c r="F22" s="22">
        <v>274235040</v>
      </c>
      <c r="G22" s="22">
        <v>0.87</v>
      </c>
    </row>
    <row r="23" spans="2:7" x14ac:dyDescent="0.25">
      <c r="B23" s="21">
        <v>17</v>
      </c>
      <c r="C23" s="21" t="s">
        <v>153</v>
      </c>
      <c r="D23" s="22">
        <v>2156800000</v>
      </c>
      <c r="E23" s="22">
        <v>1975415763</v>
      </c>
      <c r="F23" s="22">
        <v>181384237</v>
      </c>
      <c r="G23" s="22">
        <v>0.92</v>
      </c>
    </row>
    <row r="24" spans="2:7" x14ac:dyDescent="0.25">
      <c r="B24" s="21">
        <v>18</v>
      </c>
      <c r="C24" s="21" t="s">
        <v>154</v>
      </c>
      <c r="D24" s="22">
        <v>2021203750</v>
      </c>
      <c r="E24" s="22">
        <v>1888438143</v>
      </c>
      <c r="F24" s="22">
        <v>132765607</v>
      </c>
      <c r="G24" s="22">
        <v>0.93</v>
      </c>
    </row>
    <row r="25" spans="2:7" x14ac:dyDescent="0.25">
      <c r="B25" s="21">
        <v>19</v>
      </c>
      <c r="C25" s="21" t="s">
        <v>155</v>
      </c>
      <c r="D25" s="22">
        <v>2376451250</v>
      </c>
      <c r="E25" s="22">
        <v>1829145959</v>
      </c>
      <c r="F25" s="22">
        <v>547305291</v>
      </c>
      <c r="G25" s="22">
        <v>0.77</v>
      </c>
    </row>
    <row r="26" spans="2:7" x14ac:dyDescent="0.25">
      <c r="B26" s="21">
        <v>20</v>
      </c>
      <c r="C26" s="21" t="s">
        <v>156</v>
      </c>
      <c r="D26" s="22">
        <v>1676937500</v>
      </c>
      <c r="E26" s="22">
        <v>1884935060</v>
      </c>
      <c r="F26" s="22">
        <v>-207997560</v>
      </c>
      <c r="G26" s="22">
        <v>1.1200000000000001</v>
      </c>
    </row>
    <row r="27" spans="2:7" x14ac:dyDescent="0.25">
      <c r="B27" s="21">
        <v>21</v>
      </c>
      <c r="C27" s="21" t="s">
        <v>157</v>
      </c>
      <c r="D27" s="22">
        <v>2174825696</v>
      </c>
      <c r="E27" s="22">
        <v>2126233105</v>
      </c>
      <c r="F27" s="22">
        <v>48592591</v>
      </c>
      <c r="G27" s="22">
        <v>0.98</v>
      </c>
    </row>
    <row r="28" spans="2:7" x14ac:dyDescent="0.25">
      <c r="B28" s="21">
        <v>22</v>
      </c>
      <c r="C28" s="21" t="s">
        <v>158</v>
      </c>
      <c r="D28" s="22">
        <v>1753125572</v>
      </c>
      <c r="E28" s="22">
        <v>1540028406</v>
      </c>
      <c r="F28" s="22">
        <v>213097166</v>
      </c>
      <c r="G28" s="22">
        <v>0.88</v>
      </c>
    </row>
    <row r="29" spans="2:7" x14ac:dyDescent="0.25">
      <c r="B29" s="21">
        <v>23</v>
      </c>
      <c r="C29" s="21" t="s">
        <v>159</v>
      </c>
      <c r="D29" s="22">
        <v>2212800000</v>
      </c>
      <c r="E29" s="22">
        <v>2067268172</v>
      </c>
      <c r="F29" s="22">
        <v>145531828</v>
      </c>
      <c r="G29" s="22">
        <v>0.93</v>
      </c>
    </row>
    <row r="30" spans="2:7" x14ac:dyDescent="0.25">
      <c r="B30" s="21">
        <v>24</v>
      </c>
      <c r="C30" s="21" t="s">
        <v>160</v>
      </c>
      <c r="D30" s="22">
        <v>1636980000</v>
      </c>
      <c r="E30" s="22">
        <v>1634394049</v>
      </c>
      <c r="F30" s="22">
        <v>2585951</v>
      </c>
      <c r="G30" s="22">
        <v>1</v>
      </c>
    </row>
    <row r="31" spans="2:7" x14ac:dyDescent="0.25">
      <c r="B31" s="21">
        <v>25</v>
      </c>
      <c r="C31" s="21" t="s">
        <v>161</v>
      </c>
      <c r="D31" s="22">
        <v>1908466000</v>
      </c>
      <c r="E31" s="22">
        <v>2034559499</v>
      </c>
      <c r="F31" s="22">
        <v>-126093499</v>
      </c>
      <c r="G31" s="22">
        <v>1.07</v>
      </c>
    </row>
    <row r="32" spans="2:7" x14ac:dyDescent="0.25">
      <c r="B32" s="21">
        <v>26</v>
      </c>
      <c r="C32" s="21" t="s">
        <v>162</v>
      </c>
      <c r="D32" s="22">
        <v>2061342625</v>
      </c>
      <c r="E32" s="22">
        <v>1788780977</v>
      </c>
      <c r="F32" s="22">
        <v>272561648</v>
      </c>
      <c r="G32" s="22">
        <v>0.87</v>
      </c>
    </row>
    <row r="33" spans="2:7" x14ac:dyDescent="0.25">
      <c r="B33" s="21">
        <v>27</v>
      </c>
      <c r="C33" s="21" t="s">
        <v>163</v>
      </c>
      <c r="D33" s="22">
        <v>1752400000</v>
      </c>
      <c r="E33" s="22">
        <v>1540465943</v>
      </c>
      <c r="F33" s="22">
        <v>211934057</v>
      </c>
      <c r="G33" s="22">
        <v>0.88</v>
      </c>
    </row>
    <row r="34" spans="2:7" x14ac:dyDescent="0.25">
      <c r="B34" s="3"/>
      <c r="C34" s="21" t="s">
        <v>168</v>
      </c>
      <c r="D34" s="23">
        <v>54464489003</v>
      </c>
      <c r="E34" s="23">
        <v>50698639286</v>
      </c>
      <c r="F34" s="23">
        <v>3765849717</v>
      </c>
      <c r="G34" s="22">
        <v>0.93</v>
      </c>
    </row>
  </sheetData>
  <mergeCells count="8">
    <mergeCell ref="B1:G1"/>
    <mergeCell ref="B2:G2"/>
    <mergeCell ref="B3:G3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34"/>
  <sheetViews>
    <sheetView tabSelected="1" workbookViewId="0">
      <selection activeCell="B1" sqref="B1:G1"/>
    </sheetView>
  </sheetViews>
  <sheetFormatPr defaultRowHeight="15" x14ac:dyDescent="0.25"/>
  <cols>
    <col min="3" max="3" width="25.85546875" customWidth="1"/>
    <col min="4" max="4" width="20.85546875" customWidth="1"/>
    <col min="5" max="5" width="19.5703125" customWidth="1"/>
    <col min="6" max="6" width="18.28515625" customWidth="1"/>
    <col min="7" max="7" width="18.7109375" customWidth="1"/>
  </cols>
  <sheetData>
    <row r="1" spans="2:7" ht="18.75" x14ac:dyDescent="0.3">
      <c r="B1" s="59" t="s">
        <v>174</v>
      </c>
      <c r="C1" s="59"/>
      <c r="D1" s="59"/>
      <c r="E1" s="59"/>
      <c r="F1" s="59"/>
      <c r="G1" s="59"/>
    </row>
    <row r="5" spans="2:7" ht="15.75" x14ac:dyDescent="0.25">
      <c r="B5" s="58" t="s">
        <v>130</v>
      </c>
      <c r="C5" s="53" t="s">
        <v>131</v>
      </c>
      <c r="D5" s="10" t="s">
        <v>171</v>
      </c>
      <c r="E5" s="10" t="s">
        <v>172</v>
      </c>
      <c r="F5" s="53" t="s">
        <v>166</v>
      </c>
      <c r="G5" s="10" t="s">
        <v>67</v>
      </c>
    </row>
    <row r="6" spans="2:7" ht="15.75" x14ac:dyDescent="0.25">
      <c r="B6" s="58"/>
      <c r="C6" s="53"/>
      <c r="D6" s="10">
        <v>2020</v>
      </c>
      <c r="E6" s="10">
        <v>2020</v>
      </c>
      <c r="F6" s="53"/>
      <c r="G6" s="10" t="s">
        <v>167</v>
      </c>
    </row>
    <row r="7" spans="2:7" ht="15.75" x14ac:dyDescent="0.25">
      <c r="B7" s="19">
        <v>1</v>
      </c>
      <c r="C7" s="11" t="s">
        <v>137</v>
      </c>
      <c r="D7" s="16">
        <v>9540000</v>
      </c>
      <c r="E7" s="16">
        <v>2432123</v>
      </c>
      <c r="F7" s="16">
        <v>7107877</v>
      </c>
      <c r="G7" s="24">
        <v>0.25</v>
      </c>
    </row>
    <row r="8" spans="2:7" ht="15.75" x14ac:dyDescent="0.25">
      <c r="B8" s="19">
        <v>2</v>
      </c>
      <c r="C8" s="11" t="s">
        <v>138</v>
      </c>
      <c r="D8" s="16">
        <v>24085000</v>
      </c>
      <c r="E8" s="16">
        <v>9472451</v>
      </c>
      <c r="F8" s="16">
        <v>14612549</v>
      </c>
      <c r="G8" s="24">
        <v>0.39</v>
      </c>
    </row>
    <row r="9" spans="2:7" ht="15.75" x14ac:dyDescent="0.25">
      <c r="B9" s="19">
        <v>3</v>
      </c>
      <c r="C9" s="11" t="s">
        <v>139</v>
      </c>
      <c r="D9" s="16">
        <v>25815000</v>
      </c>
      <c r="E9" s="16">
        <v>12867244</v>
      </c>
      <c r="F9" s="16">
        <v>12947756</v>
      </c>
      <c r="G9" s="24">
        <v>0.5</v>
      </c>
    </row>
    <row r="10" spans="2:7" ht="15.75" x14ac:dyDescent="0.25">
      <c r="B10" s="19">
        <v>4</v>
      </c>
      <c r="C10" s="11" t="s">
        <v>140</v>
      </c>
      <c r="D10" s="16">
        <v>43660000</v>
      </c>
      <c r="E10" s="16">
        <v>10016822</v>
      </c>
      <c r="F10" s="16">
        <v>33643178</v>
      </c>
      <c r="G10" s="24">
        <v>0.23</v>
      </c>
    </row>
    <row r="11" spans="2:7" ht="15.75" x14ac:dyDescent="0.25">
      <c r="B11" s="19">
        <v>5</v>
      </c>
      <c r="C11" s="11" t="s">
        <v>141</v>
      </c>
      <c r="D11" s="16">
        <v>20034500</v>
      </c>
      <c r="E11" s="16">
        <v>3651767</v>
      </c>
      <c r="F11" s="16">
        <v>16382733</v>
      </c>
      <c r="G11" s="24">
        <v>0.18</v>
      </c>
    </row>
    <row r="12" spans="2:7" ht="15.75" x14ac:dyDescent="0.25">
      <c r="B12" s="19">
        <v>6</v>
      </c>
      <c r="C12" s="11" t="s">
        <v>142</v>
      </c>
      <c r="D12" s="16">
        <v>20130000</v>
      </c>
      <c r="E12" s="16">
        <v>4715000</v>
      </c>
      <c r="F12" s="16">
        <v>15415000</v>
      </c>
      <c r="G12" s="24">
        <v>0.23</v>
      </c>
    </row>
    <row r="13" spans="2:7" ht="15.75" x14ac:dyDescent="0.25">
      <c r="B13" s="19">
        <v>7</v>
      </c>
      <c r="C13" s="11" t="s">
        <v>143</v>
      </c>
      <c r="D13" s="16">
        <v>24591000</v>
      </c>
      <c r="E13" s="16">
        <v>5549804</v>
      </c>
      <c r="F13" s="16">
        <v>19041196</v>
      </c>
      <c r="G13" s="24">
        <v>0.23</v>
      </c>
    </row>
    <row r="14" spans="2:7" ht="15.75" x14ac:dyDescent="0.25">
      <c r="B14" s="19">
        <v>8</v>
      </c>
      <c r="C14" s="11" t="s">
        <v>144</v>
      </c>
      <c r="D14" s="16">
        <v>10538000</v>
      </c>
      <c r="E14" s="16">
        <v>1376500</v>
      </c>
      <c r="F14" s="16">
        <v>9161500</v>
      </c>
      <c r="G14" s="24">
        <v>0.13</v>
      </c>
    </row>
    <row r="15" spans="2:7" ht="15.75" x14ac:dyDescent="0.25">
      <c r="B15" s="19">
        <v>9</v>
      </c>
      <c r="C15" s="11" t="s">
        <v>145</v>
      </c>
      <c r="D15" s="16">
        <v>12270000</v>
      </c>
      <c r="E15" s="16">
        <v>1597239</v>
      </c>
      <c r="F15" s="16">
        <v>10672761</v>
      </c>
      <c r="G15" s="24">
        <v>0.13</v>
      </c>
    </row>
    <row r="16" spans="2:7" ht="15.75" x14ac:dyDescent="0.25">
      <c r="B16" s="19">
        <v>10</v>
      </c>
      <c r="C16" s="11" t="s">
        <v>146</v>
      </c>
      <c r="D16" s="16">
        <v>19006000</v>
      </c>
      <c r="E16" s="16">
        <v>9817140</v>
      </c>
      <c r="F16" s="16">
        <v>9188860</v>
      </c>
      <c r="G16" s="24">
        <v>0.52</v>
      </c>
    </row>
    <row r="17" spans="2:7" ht="15.75" x14ac:dyDescent="0.25">
      <c r="B17" s="19">
        <v>11</v>
      </c>
      <c r="C17" s="11" t="s">
        <v>147</v>
      </c>
      <c r="D17" s="16">
        <v>16917000</v>
      </c>
      <c r="E17" s="16">
        <v>8396888</v>
      </c>
      <c r="F17" s="16">
        <v>8520112</v>
      </c>
      <c r="G17" s="24">
        <v>0.5</v>
      </c>
    </row>
    <row r="18" spans="2:7" ht="15.75" x14ac:dyDescent="0.25">
      <c r="B18" s="19">
        <v>12</v>
      </c>
      <c r="C18" s="11" t="s">
        <v>148</v>
      </c>
      <c r="D18" s="16">
        <v>12879000</v>
      </c>
      <c r="E18" s="16">
        <v>8531117</v>
      </c>
      <c r="F18" s="16">
        <v>4347883</v>
      </c>
      <c r="G18" s="24">
        <v>0.66</v>
      </c>
    </row>
    <row r="19" spans="2:7" ht="15.75" x14ac:dyDescent="0.25">
      <c r="B19" s="19">
        <v>13</v>
      </c>
      <c r="C19" s="11" t="s">
        <v>149</v>
      </c>
      <c r="D19" s="16">
        <v>19840000</v>
      </c>
      <c r="E19" s="16">
        <v>12305044</v>
      </c>
      <c r="F19" s="16">
        <v>7534956</v>
      </c>
      <c r="G19" s="24">
        <v>0.62</v>
      </c>
    </row>
    <row r="20" spans="2:7" ht="15.75" x14ac:dyDescent="0.25">
      <c r="B20" s="19">
        <v>14</v>
      </c>
      <c r="C20" s="11" t="s">
        <v>150</v>
      </c>
      <c r="D20" s="16">
        <v>19135000</v>
      </c>
      <c r="E20" s="16">
        <v>11697388</v>
      </c>
      <c r="F20" s="16">
        <v>7437612</v>
      </c>
      <c r="G20" s="24">
        <v>0.61</v>
      </c>
    </row>
    <row r="21" spans="2:7" ht="15.75" x14ac:dyDescent="0.25">
      <c r="B21" s="19">
        <v>15</v>
      </c>
      <c r="C21" s="11" t="s">
        <v>151</v>
      </c>
      <c r="D21" s="16">
        <v>14706000</v>
      </c>
      <c r="E21" s="16">
        <v>5712371</v>
      </c>
      <c r="F21" s="16">
        <v>8993629</v>
      </c>
      <c r="G21" s="24">
        <v>0.39</v>
      </c>
    </row>
    <row r="22" spans="2:7" ht="15.75" x14ac:dyDescent="0.25">
      <c r="B22" s="19">
        <v>16</v>
      </c>
      <c r="C22" s="11" t="s">
        <v>152</v>
      </c>
      <c r="D22" s="16">
        <v>12017000</v>
      </c>
      <c r="E22" s="16">
        <v>6786960</v>
      </c>
      <c r="F22" s="16">
        <v>5230040</v>
      </c>
      <c r="G22" s="24">
        <v>0.56000000000000005</v>
      </c>
    </row>
    <row r="23" spans="2:7" ht="15.75" x14ac:dyDescent="0.25">
      <c r="B23" s="19">
        <v>17</v>
      </c>
      <c r="C23" s="11" t="s">
        <v>153</v>
      </c>
      <c r="D23" s="16">
        <v>24714500</v>
      </c>
      <c r="E23" s="16">
        <v>7937160</v>
      </c>
      <c r="F23" s="16">
        <v>16777340</v>
      </c>
      <c r="G23" s="24">
        <v>0.32</v>
      </c>
    </row>
    <row r="24" spans="2:7" ht="15.75" x14ac:dyDescent="0.25">
      <c r="B24" s="19">
        <v>18</v>
      </c>
      <c r="C24" s="11" t="s">
        <v>154</v>
      </c>
      <c r="D24" s="16">
        <v>10605000</v>
      </c>
      <c r="E24" s="16">
        <v>4255370</v>
      </c>
      <c r="F24" s="16">
        <v>6349630</v>
      </c>
      <c r="G24" s="24">
        <v>0.4</v>
      </c>
    </row>
    <row r="25" spans="2:7" ht="15.75" x14ac:dyDescent="0.25">
      <c r="B25" s="19">
        <v>19</v>
      </c>
      <c r="C25" s="11" t="s">
        <v>155</v>
      </c>
      <c r="D25" s="16">
        <v>19205000</v>
      </c>
      <c r="E25" s="16">
        <v>8370990</v>
      </c>
      <c r="F25" s="16">
        <v>10834010</v>
      </c>
      <c r="G25" s="24">
        <v>0.44</v>
      </c>
    </row>
    <row r="26" spans="2:7" ht="15.75" x14ac:dyDescent="0.25">
      <c r="B26" s="19">
        <v>20</v>
      </c>
      <c r="C26" s="11" t="s">
        <v>156</v>
      </c>
      <c r="D26" s="16">
        <v>31295000</v>
      </c>
      <c r="E26" s="16">
        <v>22194659</v>
      </c>
      <c r="F26" s="16">
        <v>9100341</v>
      </c>
      <c r="G26" s="24">
        <v>0.71</v>
      </c>
    </row>
    <row r="27" spans="2:7" ht="15.75" x14ac:dyDescent="0.25">
      <c r="B27" s="19">
        <v>21</v>
      </c>
      <c r="C27" s="11" t="s">
        <v>157</v>
      </c>
      <c r="D27" s="16">
        <v>16775000</v>
      </c>
      <c r="E27" s="16">
        <v>7277160</v>
      </c>
      <c r="F27" s="16">
        <v>9497840</v>
      </c>
      <c r="G27" s="24">
        <v>0.43</v>
      </c>
    </row>
    <row r="28" spans="2:7" ht="15.75" x14ac:dyDescent="0.25">
      <c r="B28" s="19">
        <v>22</v>
      </c>
      <c r="C28" s="11" t="s">
        <v>158</v>
      </c>
      <c r="D28" s="16">
        <v>19705000</v>
      </c>
      <c r="E28" s="16">
        <v>2098450</v>
      </c>
      <c r="F28" s="16">
        <v>17606550</v>
      </c>
      <c r="G28" s="24">
        <v>0.11</v>
      </c>
    </row>
    <row r="29" spans="2:7" ht="15.75" x14ac:dyDescent="0.25">
      <c r="B29" s="19">
        <v>23</v>
      </c>
      <c r="C29" s="11" t="s">
        <v>159</v>
      </c>
      <c r="D29" s="16">
        <v>16895000</v>
      </c>
      <c r="E29" s="16">
        <v>8307216</v>
      </c>
      <c r="F29" s="16">
        <v>8587784</v>
      </c>
      <c r="G29" s="24">
        <v>0.49</v>
      </c>
    </row>
    <row r="30" spans="2:7" ht="15.75" x14ac:dyDescent="0.25">
      <c r="B30" s="19">
        <v>24</v>
      </c>
      <c r="C30" s="11" t="s">
        <v>160</v>
      </c>
      <c r="D30" s="16">
        <v>9495000</v>
      </c>
      <c r="E30" s="16">
        <v>1268000</v>
      </c>
      <c r="F30" s="16">
        <v>8227000</v>
      </c>
      <c r="G30" s="24">
        <v>0.13</v>
      </c>
    </row>
    <row r="31" spans="2:7" ht="15.75" x14ac:dyDescent="0.25">
      <c r="B31" s="19">
        <v>25</v>
      </c>
      <c r="C31" s="11" t="s">
        <v>161</v>
      </c>
      <c r="D31" s="16">
        <v>15051000</v>
      </c>
      <c r="E31" s="16">
        <v>2885376</v>
      </c>
      <c r="F31" s="16">
        <v>12165624</v>
      </c>
      <c r="G31" s="24">
        <v>0.19</v>
      </c>
    </row>
    <row r="32" spans="2:7" ht="15.75" x14ac:dyDescent="0.25">
      <c r="B32" s="19">
        <v>26</v>
      </c>
      <c r="C32" s="11" t="s">
        <v>162</v>
      </c>
      <c r="D32" s="16">
        <v>23102000</v>
      </c>
      <c r="E32" s="16">
        <v>6084713</v>
      </c>
      <c r="F32" s="16">
        <v>17017287</v>
      </c>
      <c r="G32" s="24">
        <v>0.26</v>
      </c>
    </row>
    <row r="33" spans="2:7" ht="15.75" x14ac:dyDescent="0.25">
      <c r="B33" s="19">
        <v>27</v>
      </c>
      <c r="C33" s="11" t="s">
        <v>163</v>
      </c>
      <c r="D33" s="16">
        <v>21001000</v>
      </c>
      <c r="E33" s="16">
        <v>3422857</v>
      </c>
      <c r="F33" s="16">
        <v>17578143</v>
      </c>
      <c r="G33" s="24">
        <v>0.16</v>
      </c>
    </row>
    <row r="34" spans="2:7" ht="15.75" x14ac:dyDescent="0.25">
      <c r="B34" s="10"/>
      <c r="C34" s="9" t="s">
        <v>173</v>
      </c>
      <c r="D34" s="18">
        <v>513007000</v>
      </c>
      <c r="E34" s="18">
        <v>189027809</v>
      </c>
      <c r="F34" s="18">
        <v>323979191</v>
      </c>
      <c r="G34" s="25">
        <v>0.37</v>
      </c>
    </row>
  </sheetData>
  <mergeCells count="4">
    <mergeCell ref="B5:B6"/>
    <mergeCell ref="C5:C6"/>
    <mergeCell ref="F5:F6"/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6"/>
  <sheetViews>
    <sheetView workbookViewId="0">
      <selection activeCell="F9" sqref="F9"/>
    </sheetView>
  </sheetViews>
  <sheetFormatPr defaultRowHeight="15" x14ac:dyDescent="0.25"/>
  <cols>
    <col min="2" max="2" width="37.42578125" customWidth="1"/>
    <col min="3" max="3" width="20" customWidth="1"/>
    <col min="4" max="4" width="21" customWidth="1"/>
    <col min="5" max="5" width="23.7109375" customWidth="1"/>
  </cols>
  <sheetData>
    <row r="1" spans="2:5" ht="21" x14ac:dyDescent="0.35">
      <c r="B1" s="61" t="s">
        <v>185</v>
      </c>
      <c r="C1" s="61"/>
      <c r="D1" s="61"/>
      <c r="E1" s="61"/>
    </row>
    <row r="5" spans="2:5" ht="15" customHeight="1" x14ac:dyDescent="0.25">
      <c r="B5" s="60" t="s">
        <v>175</v>
      </c>
      <c r="C5" s="60" t="s">
        <v>176</v>
      </c>
      <c r="D5" s="60" t="s">
        <v>40</v>
      </c>
      <c r="E5" s="26" t="s">
        <v>67</v>
      </c>
    </row>
    <row r="6" spans="2:5" ht="15" customHeight="1" x14ac:dyDescent="0.25">
      <c r="B6" s="60"/>
      <c r="C6" s="60"/>
      <c r="D6" s="60"/>
      <c r="E6" s="26" t="s">
        <v>167</v>
      </c>
    </row>
    <row r="7" spans="2:5" ht="15" customHeight="1" x14ac:dyDescent="0.25">
      <c r="B7" s="26" t="s">
        <v>69</v>
      </c>
      <c r="C7" s="27"/>
      <c r="D7" s="28"/>
      <c r="E7" s="28"/>
    </row>
    <row r="8" spans="2:5" ht="15" customHeight="1" x14ac:dyDescent="0.25">
      <c r="B8" s="29" t="s">
        <v>177</v>
      </c>
      <c r="C8" s="31">
        <v>45234852432</v>
      </c>
      <c r="D8" s="31">
        <v>44524611832</v>
      </c>
      <c r="E8" s="32">
        <v>0.98419999999999996</v>
      </c>
    </row>
    <row r="9" spans="2:5" ht="15" customHeight="1" x14ac:dyDescent="0.25">
      <c r="B9" s="29" t="s">
        <v>178</v>
      </c>
      <c r="C9" s="31">
        <v>9162621375</v>
      </c>
      <c r="D9" s="31">
        <v>6174027450</v>
      </c>
      <c r="E9" s="32">
        <v>0.67379999999999995</v>
      </c>
    </row>
    <row r="10" spans="2:5" ht="15" customHeight="1" x14ac:dyDescent="0.25">
      <c r="B10" s="29" t="s">
        <v>179</v>
      </c>
      <c r="C10" s="31">
        <v>513007000</v>
      </c>
      <c r="D10" s="31">
        <v>189027809</v>
      </c>
      <c r="E10" s="32">
        <v>0.36840000000000001</v>
      </c>
    </row>
    <row r="11" spans="2:5" ht="15" customHeight="1" x14ac:dyDescent="0.25">
      <c r="B11" s="30" t="s">
        <v>180</v>
      </c>
      <c r="C11" s="33">
        <v>54910480807</v>
      </c>
      <c r="D11" s="33">
        <v>50887667091</v>
      </c>
      <c r="E11" s="34">
        <v>0.92669999999999997</v>
      </c>
    </row>
    <row r="12" spans="2:5" ht="15" customHeight="1" x14ac:dyDescent="0.25">
      <c r="B12" s="29"/>
      <c r="C12" s="31"/>
      <c r="D12" s="31"/>
      <c r="E12" s="32"/>
    </row>
    <row r="13" spans="2:5" ht="15" customHeight="1" x14ac:dyDescent="0.25">
      <c r="B13" s="26" t="s">
        <v>181</v>
      </c>
      <c r="C13" s="31"/>
      <c r="D13" s="31"/>
      <c r="E13" s="32"/>
    </row>
    <row r="14" spans="2:5" ht="15" customHeight="1" x14ac:dyDescent="0.25">
      <c r="B14" s="29" t="s">
        <v>182</v>
      </c>
      <c r="C14" s="31">
        <v>44932780.789999999</v>
      </c>
      <c r="D14" s="31">
        <v>48519279780</v>
      </c>
      <c r="E14" s="32">
        <v>1.0798000000000001</v>
      </c>
    </row>
    <row r="15" spans="2:5" ht="15" customHeight="1" x14ac:dyDescent="0.25">
      <c r="B15" s="29" t="s">
        <v>183</v>
      </c>
      <c r="C15" s="31">
        <v>12184143052</v>
      </c>
      <c r="D15" s="31">
        <v>2740443897</v>
      </c>
      <c r="E15" s="32">
        <v>0.22489999999999999</v>
      </c>
    </row>
    <row r="16" spans="2:5" ht="15" customHeight="1" x14ac:dyDescent="0.25">
      <c r="B16" s="30" t="s">
        <v>184</v>
      </c>
      <c r="C16" s="33">
        <v>57116923842</v>
      </c>
      <c r="D16" s="33">
        <v>51259723677</v>
      </c>
      <c r="E16" s="34">
        <v>0.87749999999999995</v>
      </c>
    </row>
  </sheetData>
  <mergeCells count="4">
    <mergeCell ref="B5:B6"/>
    <mergeCell ref="C5:C6"/>
    <mergeCell ref="D5:D6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Consolidated Cash Flow</vt:lpstr>
      <vt:lpstr>Consolidated Financial Position</vt:lpstr>
      <vt:lpstr>Financial Performance</vt:lpstr>
      <vt:lpstr>Bank Balances</vt:lpstr>
      <vt:lpstr>Consolidated Advances</vt:lpstr>
      <vt:lpstr>Other Current Liabilities</vt:lpstr>
      <vt:lpstr>General Disclosure</vt:lpstr>
      <vt:lpstr>Internally Generated Revenue</vt:lpstr>
      <vt:lpstr>Budget Performance</vt:lpstr>
      <vt:lpstr>General Expenditures</vt:lpstr>
      <vt:lpstr>Recurrent and Capital Expenditu</vt:lpstr>
      <vt:lpstr>Reports and Queries</vt:lpstr>
      <vt:lpstr>Gratuities and Death Benefit</vt:lpstr>
      <vt:lpstr>Loans, Overpayment, Overstay 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2</dc:creator>
  <cp:lastModifiedBy>BASHIR HASSAN</cp:lastModifiedBy>
  <dcterms:created xsi:type="dcterms:W3CDTF">2021-07-14T12:55:34Z</dcterms:created>
  <dcterms:modified xsi:type="dcterms:W3CDTF">2021-07-14T15:53:35Z</dcterms:modified>
</cp:coreProperties>
</file>